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320" windowHeight="12075"/>
  </bookViews>
  <sheets>
    <sheet name="Min weight sum of % deviatioins" sheetId="1" r:id="rId1"/>
    <sheet name="Max number of vehicles in use" sheetId="2" r:id="rId2"/>
    <sheet name="Min total cost" sheetId="3" r:id="rId3"/>
    <sheet name="MinWeightSumOf%devDiffWeight" sheetId="5" r:id="rId4"/>
  </sheets>
  <definedNames>
    <definedName name="solver_adj" localSheetId="1" hidden="1">'Max number of vehicles in use'!$J$4:$J$121,'Max number of vehicles in use'!$Q$5:$R$6</definedName>
    <definedName name="solver_adj" localSheetId="2" hidden="1">'Min total cost'!$J$4:$J$121,'Min total cost'!$Q$5:$R$6</definedName>
    <definedName name="solver_adj" localSheetId="0" hidden="1">'Min weight sum of % deviatioins'!$J$4:$J$121,'Min weight sum of % deviatioins'!$Q$5:$R$6</definedName>
    <definedName name="solver_adj" localSheetId="3" hidden="1">'MinWeightSumOf%devDiffWeight'!$J$4:$J$121,'MinWeightSumOf%devDiffWeight'!$Q$5:$R$6</definedName>
    <definedName name="solver_cvg" localSheetId="1" hidden="1">0.0001</definedName>
    <definedName name="solver_cvg" localSheetId="2" hidden="1">0.0001</definedName>
    <definedName name="solver_cvg" localSheetId="0" hidden="1">0.0001</definedName>
    <definedName name="solver_cvg" localSheetId="3" hidden="1">0.0001</definedName>
    <definedName name="solver_drv" localSheetId="1" hidden="1">1</definedName>
    <definedName name="solver_drv" localSheetId="2" hidden="1">1</definedName>
    <definedName name="solver_drv" localSheetId="0" hidden="1">1</definedName>
    <definedName name="solver_drv" localSheetId="3" hidden="1">1</definedName>
    <definedName name="solver_eng" localSheetId="0" hidden="1">1</definedName>
    <definedName name="solver_est" localSheetId="1" hidden="1">1</definedName>
    <definedName name="solver_est" localSheetId="2" hidden="1">1</definedName>
    <definedName name="solver_est" localSheetId="0" hidden="1">1</definedName>
    <definedName name="solver_est" localSheetId="3" hidden="1">1</definedName>
    <definedName name="solver_ibd" localSheetId="0" hidden="1">2</definedName>
    <definedName name="solver_itr" localSheetId="1" hidden="1">100</definedName>
    <definedName name="solver_itr" localSheetId="2" hidden="1">100</definedName>
    <definedName name="solver_itr" localSheetId="0" hidden="1">100</definedName>
    <definedName name="solver_itr" localSheetId="3" hidden="1">100</definedName>
    <definedName name="solver_lhs1" localSheetId="1" hidden="1">'Max number of vehicles in use'!$J$4:$J$121</definedName>
    <definedName name="solver_lhs1" localSheetId="2" hidden="1">'Min total cost'!$J$4:$J$121</definedName>
    <definedName name="solver_lhs1" localSheetId="0" hidden="1">'Min weight sum of % deviatioins'!$Q$7:$R$7</definedName>
    <definedName name="solver_lhs1" localSheetId="3" hidden="1">'MinWeightSumOf%devDiffWeight'!$J$4:$J$121</definedName>
    <definedName name="solver_lhs2" localSheetId="1" hidden="1">'Max number of vehicles in use'!$J$4:$J$121</definedName>
    <definedName name="solver_lhs2" localSheetId="2" hidden="1">'Min total cost'!$J$4:$J$121</definedName>
    <definedName name="solver_lhs2" localSheetId="0" hidden="1">'Min weight sum of % deviatioins'!$J$4:$J$121</definedName>
    <definedName name="solver_lhs2" localSheetId="3" hidden="1">'MinWeightSumOf%devDiffWeight'!$J$4:$J$121</definedName>
    <definedName name="solver_lhs3" localSheetId="1" hidden="1">'Max number of vehicles in use'!$Q$7:$R$7</definedName>
    <definedName name="solver_lhs3" localSheetId="2" hidden="1">'Min total cost'!$Q$7:$R$7</definedName>
    <definedName name="solver_lhs3" localSheetId="0" hidden="1">'Min weight sum of % deviatioins'!$R$11</definedName>
    <definedName name="solver_lhs3" localSheetId="3" hidden="1">'MinWeightSumOf%devDiffWeight'!$Q$7:$R$7</definedName>
    <definedName name="solver_lhs4" localSheetId="1" hidden="1">'Max number of vehicles in use'!$R$11</definedName>
    <definedName name="solver_lhs4" localSheetId="0" hidden="1">'Min weight sum of % deviatioins'!$J$4:$J$121</definedName>
    <definedName name="solver_lhs4" localSheetId="3" hidden="1">'MinWeightSumOf%devDiffWeight'!$R$11</definedName>
    <definedName name="solver_lhs5" localSheetId="0" hidden="1">'Min weight sum of % deviatioins'!$R$11</definedName>
    <definedName name="solver_lhs6" localSheetId="0" hidden="1">'Min weight sum of % deviatioins'!$J$4:$J$121</definedName>
    <definedName name="solver_lhs7" localSheetId="0" hidden="1">'Min weight sum of % deviatioins'!$O$5</definedName>
    <definedName name="solver_lhs8" localSheetId="0" hidden="1">'Min weight sum of % deviatioins'!$J$4:$J$13</definedName>
    <definedName name="solver_lhs9" localSheetId="0" hidden="1">'Min weight sum of % deviatioins'!$E$61</definedName>
    <definedName name="solver_lin" localSheetId="1" hidden="1">1</definedName>
    <definedName name="solver_lin" localSheetId="2" hidden="1">1</definedName>
    <definedName name="solver_lin" localSheetId="0" hidden="1">1</definedName>
    <definedName name="solver_lin" localSheetId="3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1" hidden="1">1</definedName>
    <definedName name="solver_neg" localSheetId="2" hidden="1">1</definedName>
    <definedName name="solver_neg" localSheetId="0" hidden="1">1</definedName>
    <definedName name="solver_neg" localSheetId="3" hidden="1">1</definedName>
    <definedName name="solver_nod" localSheetId="0" hidden="1">5000</definedName>
    <definedName name="solver_num" localSheetId="1" hidden="1">4</definedName>
    <definedName name="solver_num" localSheetId="2" hidden="1">3</definedName>
    <definedName name="solver_num" localSheetId="0" hidden="1">4</definedName>
    <definedName name="solver_num" localSheetId="3" hidden="1">4</definedName>
    <definedName name="solver_nwt" localSheetId="1" hidden="1">1</definedName>
    <definedName name="solver_nwt" localSheetId="2" hidden="1">1</definedName>
    <definedName name="solver_nwt" localSheetId="0" hidden="1">1</definedName>
    <definedName name="solver_nwt" localSheetId="3" hidden="1">1</definedName>
    <definedName name="solver_ofx" localSheetId="0" hidden="1">2</definedName>
    <definedName name="solver_opt" localSheetId="1" hidden="1">'Max number of vehicles in use'!$O$8</definedName>
    <definedName name="solver_opt" localSheetId="2" hidden="1">'Min total cost'!$R$11</definedName>
    <definedName name="solver_opt" localSheetId="0" hidden="1">'Min weight sum of % deviatioins'!$P$10</definedName>
    <definedName name="solver_opt" localSheetId="3" hidden="1">'MinWeightSumOf%devDiffWeight'!$P$10</definedName>
    <definedName name="solver_piv" localSheetId="0" hidden="1">0.000001</definedName>
    <definedName name="solver_pre" localSheetId="1" hidden="1">0.000001</definedName>
    <definedName name="solver_pre" localSheetId="2" hidden="1">0.000001</definedName>
    <definedName name="solver_pre" localSheetId="0" hidden="1">0.000001</definedName>
    <definedName name="solver_pre" localSheetId="3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1" hidden="1">1</definedName>
    <definedName name="solver_rel1" localSheetId="2" hidden="1">1</definedName>
    <definedName name="solver_rel1" localSheetId="0" hidden="1">2</definedName>
    <definedName name="solver_rel1" localSheetId="3" hidden="1">1</definedName>
    <definedName name="solver_rel2" localSheetId="1" hidden="1">5</definedName>
    <definedName name="solver_rel2" localSheetId="2" hidden="1">5</definedName>
    <definedName name="solver_rel2" localSheetId="0" hidden="1">5</definedName>
    <definedName name="solver_rel2" localSheetId="3" hidden="1">5</definedName>
    <definedName name="solver_rel3" localSheetId="1" hidden="1">2</definedName>
    <definedName name="solver_rel3" localSheetId="2" hidden="1">2</definedName>
    <definedName name="solver_rel3" localSheetId="0" hidden="1">3</definedName>
    <definedName name="solver_rel3" localSheetId="3" hidden="1">2</definedName>
    <definedName name="solver_rel4" localSheetId="1" hidden="1">3</definedName>
    <definedName name="solver_rel4" localSheetId="0" hidden="1">1</definedName>
    <definedName name="solver_rel4" localSheetId="3" hidden="1">3</definedName>
    <definedName name="solver_rel5" localSheetId="0" hidden="1">3</definedName>
    <definedName name="solver_rel6" localSheetId="0" hidden="1">3</definedName>
    <definedName name="solver_rel7" localSheetId="0" hidden="1">1</definedName>
    <definedName name="solver_rel8" localSheetId="0" hidden="1">2</definedName>
    <definedName name="solver_rel9" localSheetId="0" hidden="1">1</definedName>
    <definedName name="solver_reo" localSheetId="0" hidden="1">2</definedName>
    <definedName name="solver_rep" localSheetId="0" hidden="1">2</definedName>
    <definedName name="solver_rhs1" localSheetId="1" hidden="1">'Max number of vehicles in use'!$K$4:$K$121</definedName>
    <definedName name="solver_rhs1" localSheetId="2" hidden="1">'Min total cost'!$K$4:$K$121</definedName>
    <definedName name="solver_rhs1" localSheetId="0" hidden="1">'Min weight sum of % deviatioins'!$Q$8:$R$8</definedName>
    <definedName name="solver_rhs1" localSheetId="3" hidden="1">'MinWeightSumOf%devDiffWeight'!$K$4:$K$121</definedName>
    <definedName name="solver_rhs2" localSheetId="1" hidden="1">binary</definedName>
    <definedName name="solver_rhs2" localSheetId="2" hidden="1">binary</definedName>
    <definedName name="solver_rhs2" localSheetId="0" hidden="1">binary</definedName>
    <definedName name="solver_rhs2" localSheetId="3" hidden="1">binary</definedName>
    <definedName name="solver_rhs3" localSheetId="1" hidden="1">'Max number of vehicles in use'!$Q$8:$R$8</definedName>
    <definedName name="solver_rhs3" localSheetId="2" hidden="1">'Min total cost'!$Q$8:$R$8</definedName>
    <definedName name="solver_rhs3" localSheetId="0" hidden="1">0</definedName>
    <definedName name="solver_rhs3" localSheetId="3" hidden="1">'MinWeightSumOf%devDiffWeight'!$Q$8:$R$8</definedName>
    <definedName name="solver_rhs4" localSheetId="1" hidden="1">0</definedName>
    <definedName name="solver_rhs4" localSheetId="0" hidden="1">'Min weight sum of % deviatioins'!$K$4:$K$121</definedName>
    <definedName name="solver_rhs4" localSheetId="3" hidden="1">0</definedName>
    <definedName name="solver_rhs5" localSheetId="0" hidden="1">0</definedName>
    <definedName name="solver_rhs6" localSheetId="0" hidden="1">0</definedName>
    <definedName name="solver_rhs7" localSheetId="0" hidden="1">228000</definedName>
    <definedName name="solver_rhs8" localSheetId="0" hidden="1">'Min weight sum of % deviatioins'!#REF!</definedName>
    <definedName name="solver_rhs9" localSheetId="0" hidden="1">40000</definedName>
    <definedName name="solver_rlx" localSheetId="0" hidden="1">2</definedName>
    <definedName name="solver_scl" localSheetId="1" hidden="1">2</definedName>
    <definedName name="solver_scl" localSheetId="2" hidden="1">2</definedName>
    <definedName name="solver_scl" localSheetId="0" hidden="1">2</definedName>
    <definedName name="solver_scl" localSheetId="3" hidden="1">2</definedName>
    <definedName name="solver_sho" localSheetId="1" hidden="1">2</definedName>
    <definedName name="solver_sho" localSheetId="2" hidden="1">2</definedName>
    <definedName name="solver_sho" localSheetId="0" hidden="1">2</definedName>
    <definedName name="solver_sho" localSheetId="3" hidden="1">2</definedName>
    <definedName name="solver_ssz" localSheetId="0" hidden="1">100</definedName>
    <definedName name="solver_std" localSheetId="0" hidden="1">0</definedName>
    <definedName name="solver_tim" localSheetId="1" hidden="1">100</definedName>
    <definedName name="solver_tim" localSheetId="2" hidden="1">100</definedName>
    <definedName name="solver_tim" localSheetId="0" hidden="1">100</definedName>
    <definedName name="solver_tim" localSheetId="3" hidden="1">100</definedName>
    <definedName name="solver_tol" localSheetId="1" hidden="1">0.05</definedName>
    <definedName name="solver_tol" localSheetId="2" hidden="1">0.05</definedName>
    <definedName name="solver_tol" localSheetId="0" hidden="1">0.05</definedName>
    <definedName name="solver_tol" localSheetId="3" hidden="1">0.05</definedName>
    <definedName name="solver_typ" localSheetId="1" hidden="1">1</definedName>
    <definedName name="solver_typ" localSheetId="2" hidden="1">2</definedName>
    <definedName name="solver_typ" localSheetId="0" hidden="1">2</definedName>
    <definedName name="solver_typ" localSheetId="3" hidden="1">2</definedName>
    <definedName name="solver_val" localSheetId="1" hidden="1">0</definedName>
    <definedName name="solver_val" localSheetId="2" hidden="1">0</definedName>
    <definedName name="solver_val" localSheetId="0" hidden="1">0</definedName>
    <definedName name="solver_val" localSheetId="3" hidden="1">0</definedName>
    <definedName name="solver_ver" localSheetId="0" hidden="1">2</definedName>
  </definedNames>
  <calcPr calcId="125725"/>
</workbook>
</file>

<file path=xl/calcChain.xml><?xml version="1.0" encoding="utf-8"?>
<calcChain xmlns="http://schemas.openxmlformats.org/spreadsheetml/2006/main">
  <c r="M4" i="5"/>
  <c r="I121"/>
  <c r="B121"/>
  <c r="M121" s="1"/>
  <c r="M120"/>
  <c r="I120"/>
  <c r="B120"/>
  <c r="I119"/>
  <c r="B119"/>
  <c r="M119" s="1"/>
  <c r="I118"/>
  <c r="B118"/>
  <c r="M118" s="1"/>
  <c r="M117"/>
  <c r="I117"/>
  <c r="B117"/>
  <c r="I116"/>
  <c r="B116"/>
  <c r="M116" s="1"/>
  <c r="M115"/>
  <c r="I115"/>
  <c r="B115"/>
  <c r="M114"/>
  <c r="I114"/>
  <c r="B114"/>
  <c r="I113"/>
  <c r="B113"/>
  <c r="M113" s="1"/>
  <c r="M112"/>
  <c r="I112"/>
  <c r="B112"/>
  <c r="I111"/>
  <c r="B111"/>
  <c r="M111" s="1"/>
  <c r="I110"/>
  <c r="B110"/>
  <c r="M110" s="1"/>
  <c r="M109"/>
  <c r="I109"/>
  <c r="B109"/>
  <c r="I108"/>
  <c r="B108"/>
  <c r="M108" s="1"/>
  <c r="M107"/>
  <c r="I107"/>
  <c r="B107"/>
  <c r="M106"/>
  <c r="I106"/>
  <c r="B106"/>
  <c r="I105"/>
  <c r="B105"/>
  <c r="M105" s="1"/>
  <c r="M104"/>
  <c r="I104"/>
  <c r="B104"/>
  <c r="I103"/>
  <c r="B103"/>
  <c r="M103" s="1"/>
  <c r="I102"/>
  <c r="B102"/>
  <c r="M102" s="1"/>
  <c r="M101"/>
  <c r="I101"/>
  <c r="B101"/>
  <c r="I100"/>
  <c r="B100"/>
  <c r="M100" s="1"/>
  <c r="M99"/>
  <c r="I99"/>
  <c r="B99"/>
  <c r="M98"/>
  <c r="I98"/>
  <c r="B98"/>
  <c r="I97"/>
  <c r="B97"/>
  <c r="M97" s="1"/>
  <c r="M96"/>
  <c r="I96"/>
  <c r="B96"/>
  <c r="I95"/>
  <c r="B95"/>
  <c r="M95" s="1"/>
  <c r="I94"/>
  <c r="B94"/>
  <c r="M94" s="1"/>
  <c r="M93"/>
  <c r="I93"/>
  <c r="B93"/>
  <c r="I92"/>
  <c r="B92"/>
  <c r="M92" s="1"/>
  <c r="M91"/>
  <c r="I91"/>
  <c r="B91"/>
  <c r="I90"/>
  <c r="B90"/>
  <c r="M90" s="1"/>
  <c r="M89"/>
  <c r="I89"/>
  <c r="B89"/>
  <c r="I88"/>
  <c r="B88"/>
  <c r="M88" s="1"/>
  <c r="M87"/>
  <c r="I87"/>
  <c r="B87"/>
  <c r="I86"/>
  <c r="B86"/>
  <c r="M86" s="1"/>
  <c r="M85"/>
  <c r="I85"/>
  <c r="B85"/>
  <c r="I84"/>
  <c r="B84"/>
  <c r="M84" s="1"/>
  <c r="M83"/>
  <c r="I83"/>
  <c r="B83"/>
  <c r="I82"/>
  <c r="B82"/>
  <c r="M82" s="1"/>
  <c r="M81"/>
  <c r="I81"/>
  <c r="B81"/>
  <c r="I80"/>
  <c r="B80"/>
  <c r="M80" s="1"/>
  <c r="M79"/>
  <c r="I79"/>
  <c r="B79"/>
  <c r="I78"/>
  <c r="B78"/>
  <c r="M78" s="1"/>
  <c r="M77"/>
  <c r="I77"/>
  <c r="B77"/>
  <c r="I76"/>
  <c r="B76"/>
  <c r="M76" s="1"/>
  <c r="M75"/>
  <c r="I75"/>
  <c r="B75"/>
  <c r="I74"/>
  <c r="B74"/>
  <c r="M74" s="1"/>
  <c r="M73"/>
  <c r="I73"/>
  <c r="B73"/>
  <c r="I72"/>
  <c r="B72"/>
  <c r="M72" s="1"/>
  <c r="M71"/>
  <c r="I71"/>
  <c r="B71"/>
  <c r="I70"/>
  <c r="B70"/>
  <c r="M70" s="1"/>
  <c r="M69"/>
  <c r="I69"/>
  <c r="B69"/>
  <c r="I68"/>
  <c r="B68"/>
  <c r="M68" s="1"/>
  <c r="M67"/>
  <c r="I67"/>
  <c r="B67"/>
  <c r="I66"/>
  <c r="B66"/>
  <c r="M66" s="1"/>
  <c r="M65"/>
  <c r="I65"/>
  <c r="B65"/>
  <c r="I64"/>
  <c r="B64"/>
  <c r="M64" s="1"/>
  <c r="M63"/>
  <c r="I63"/>
  <c r="B63"/>
  <c r="I62"/>
  <c r="B62"/>
  <c r="M62" s="1"/>
  <c r="M61"/>
  <c r="I61"/>
  <c r="B61"/>
  <c r="I60"/>
  <c r="B60"/>
  <c r="M60" s="1"/>
  <c r="M59"/>
  <c r="I59"/>
  <c r="B59"/>
  <c r="I58"/>
  <c r="B58"/>
  <c r="M58" s="1"/>
  <c r="M57"/>
  <c r="I57"/>
  <c r="B57"/>
  <c r="I56"/>
  <c r="B56"/>
  <c r="M56" s="1"/>
  <c r="M55"/>
  <c r="I55"/>
  <c r="B55"/>
  <c r="I54"/>
  <c r="B54"/>
  <c r="M54" s="1"/>
  <c r="M53"/>
  <c r="I53"/>
  <c r="B53"/>
  <c r="I52"/>
  <c r="B52"/>
  <c r="M52" s="1"/>
  <c r="M51"/>
  <c r="I51"/>
  <c r="B51"/>
  <c r="I50"/>
  <c r="B50"/>
  <c r="M50" s="1"/>
  <c r="A50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M49"/>
  <c r="I49"/>
  <c r="B49"/>
  <c r="I48"/>
  <c r="B48"/>
  <c r="M48" s="1"/>
  <c r="M47"/>
  <c r="I47"/>
  <c r="B47"/>
  <c r="M46"/>
  <c r="I46"/>
  <c r="B46"/>
  <c r="I45"/>
  <c r="B45"/>
  <c r="M45" s="1"/>
  <c r="M44"/>
  <c r="I44"/>
  <c r="B44"/>
  <c r="I43"/>
  <c r="B43"/>
  <c r="M43" s="1"/>
  <c r="I42"/>
  <c r="B42"/>
  <c r="M42" s="1"/>
  <c r="M41"/>
  <c r="I41"/>
  <c r="B41"/>
  <c r="I40"/>
  <c r="B40"/>
  <c r="M40" s="1"/>
  <c r="M39"/>
  <c r="I39"/>
  <c r="B39"/>
  <c r="M38"/>
  <c r="I38"/>
  <c r="B38"/>
  <c r="I37"/>
  <c r="B37"/>
  <c r="M37" s="1"/>
  <c r="M36"/>
  <c r="I36"/>
  <c r="B36"/>
  <c r="I35"/>
  <c r="B35"/>
  <c r="M35" s="1"/>
  <c r="I34"/>
  <c r="B34"/>
  <c r="M34" s="1"/>
  <c r="M33"/>
  <c r="I33"/>
  <c r="B33"/>
  <c r="I32"/>
  <c r="B32"/>
  <c r="M32" s="1"/>
  <c r="M31"/>
  <c r="I31"/>
  <c r="B31"/>
  <c r="M30"/>
  <c r="I30"/>
  <c r="B30"/>
  <c r="I29"/>
  <c r="B29"/>
  <c r="M29" s="1"/>
  <c r="M28"/>
  <c r="I28"/>
  <c r="B28"/>
  <c r="I27"/>
  <c r="B27"/>
  <c r="M27" s="1"/>
  <c r="I26"/>
  <c r="B26"/>
  <c r="M26" s="1"/>
  <c r="M25"/>
  <c r="I25"/>
  <c r="B25"/>
  <c r="M24"/>
  <c r="I24"/>
  <c r="B24"/>
  <c r="M23"/>
  <c r="I23"/>
  <c r="B23"/>
  <c r="M22"/>
  <c r="I22"/>
  <c r="B22"/>
  <c r="I21"/>
  <c r="B21"/>
  <c r="M21" s="1"/>
  <c r="M20"/>
  <c r="I20"/>
  <c r="B20"/>
  <c r="I19"/>
  <c r="B19"/>
  <c r="M19" s="1"/>
  <c r="I18"/>
  <c r="B18"/>
  <c r="M18" s="1"/>
  <c r="M17"/>
  <c r="I17"/>
  <c r="B17"/>
  <c r="M16"/>
  <c r="I16"/>
  <c r="B16"/>
  <c r="M15"/>
  <c r="I15"/>
  <c r="B15"/>
  <c r="Q14"/>
  <c r="P14"/>
  <c r="M14"/>
  <c r="I14"/>
  <c r="B14"/>
  <c r="Q13"/>
  <c r="P13"/>
  <c r="M13"/>
  <c r="I13"/>
  <c r="B13"/>
  <c r="M12"/>
  <c r="I12"/>
  <c r="B12"/>
  <c r="M11"/>
  <c r="I11"/>
  <c r="B11"/>
  <c r="M10"/>
  <c r="I10"/>
  <c r="B10"/>
  <c r="M9"/>
  <c r="I9"/>
  <c r="B9"/>
  <c r="O8"/>
  <c r="I8"/>
  <c r="B8"/>
  <c r="M8" s="1"/>
  <c r="M7"/>
  <c r="I7"/>
  <c r="B7"/>
  <c r="I6"/>
  <c r="B6"/>
  <c r="M6" s="1"/>
  <c r="I5"/>
  <c r="R4" s="1"/>
  <c r="R7" s="1"/>
  <c r="B5"/>
  <c r="M5" s="1"/>
  <c r="I4"/>
  <c r="B4"/>
  <c r="M121" i="3"/>
  <c r="I121"/>
  <c r="B121"/>
  <c r="M120"/>
  <c r="I120"/>
  <c r="B120"/>
  <c r="I119"/>
  <c r="B119"/>
  <c r="M119" s="1"/>
  <c r="M118"/>
  <c r="I118"/>
  <c r="B118"/>
  <c r="M117"/>
  <c r="I117"/>
  <c r="B117"/>
  <c r="I116"/>
  <c r="B116"/>
  <c r="M116" s="1"/>
  <c r="M115"/>
  <c r="I115"/>
  <c r="B115"/>
  <c r="I114"/>
  <c r="B114"/>
  <c r="M114" s="1"/>
  <c r="M113"/>
  <c r="I113"/>
  <c r="B113"/>
  <c r="M112"/>
  <c r="I112"/>
  <c r="B112"/>
  <c r="I111"/>
  <c r="B111"/>
  <c r="M111" s="1"/>
  <c r="M110"/>
  <c r="I110"/>
  <c r="B110"/>
  <c r="M109"/>
  <c r="I109"/>
  <c r="B109"/>
  <c r="I108"/>
  <c r="B108"/>
  <c r="M108" s="1"/>
  <c r="M107"/>
  <c r="I107"/>
  <c r="B107"/>
  <c r="I106"/>
  <c r="B106"/>
  <c r="M106" s="1"/>
  <c r="M105"/>
  <c r="I105"/>
  <c r="B105"/>
  <c r="M104"/>
  <c r="I104"/>
  <c r="B104"/>
  <c r="I103"/>
  <c r="B103"/>
  <c r="M103" s="1"/>
  <c r="M102"/>
  <c r="I102"/>
  <c r="B102"/>
  <c r="M101"/>
  <c r="I101"/>
  <c r="B101"/>
  <c r="I100"/>
  <c r="B100"/>
  <c r="M100" s="1"/>
  <c r="M99"/>
  <c r="I99"/>
  <c r="B99"/>
  <c r="I98"/>
  <c r="B98"/>
  <c r="M98" s="1"/>
  <c r="M97"/>
  <c r="I97"/>
  <c r="B97"/>
  <c r="M96"/>
  <c r="I96"/>
  <c r="B96"/>
  <c r="I95"/>
  <c r="B95"/>
  <c r="M95" s="1"/>
  <c r="M94"/>
  <c r="I94"/>
  <c r="B94"/>
  <c r="M93"/>
  <c r="I93"/>
  <c r="B93"/>
  <c r="M92"/>
  <c r="I92"/>
  <c r="B92"/>
  <c r="M91"/>
  <c r="I91"/>
  <c r="B91"/>
  <c r="M90"/>
  <c r="I90"/>
  <c r="B90"/>
  <c r="M89"/>
  <c r="I89"/>
  <c r="B89"/>
  <c r="M88"/>
  <c r="I88"/>
  <c r="B88"/>
  <c r="M87"/>
  <c r="I87"/>
  <c r="B87"/>
  <c r="M86"/>
  <c r="I86"/>
  <c r="B86"/>
  <c r="M85"/>
  <c r="I85"/>
  <c r="B85"/>
  <c r="M84"/>
  <c r="I84"/>
  <c r="B84"/>
  <c r="M83"/>
  <c r="I83"/>
  <c r="B83"/>
  <c r="M82"/>
  <c r="I82"/>
  <c r="B82"/>
  <c r="M81"/>
  <c r="I81"/>
  <c r="B81"/>
  <c r="M80"/>
  <c r="I80"/>
  <c r="B80"/>
  <c r="M79"/>
  <c r="I79"/>
  <c r="B79"/>
  <c r="M78"/>
  <c r="I78"/>
  <c r="B78"/>
  <c r="M77"/>
  <c r="I77"/>
  <c r="B77"/>
  <c r="M76"/>
  <c r="I76"/>
  <c r="B76"/>
  <c r="M75"/>
  <c r="I75"/>
  <c r="B75"/>
  <c r="M74"/>
  <c r="I74"/>
  <c r="B74"/>
  <c r="M73"/>
  <c r="I73"/>
  <c r="B73"/>
  <c r="M72"/>
  <c r="I72"/>
  <c r="B72"/>
  <c r="M71"/>
  <c r="I71"/>
  <c r="B71"/>
  <c r="M70"/>
  <c r="I70"/>
  <c r="B70"/>
  <c r="M69"/>
  <c r="I69"/>
  <c r="B69"/>
  <c r="M68"/>
  <c r="I68"/>
  <c r="B68"/>
  <c r="M67"/>
  <c r="I67"/>
  <c r="B67"/>
  <c r="M66"/>
  <c r="I66"/>
  <c r="B66"/>
  <c r="M65"/>
  <c r="I65"/>
  <c r="B65"/>
  <c r="M64"/>
  <c r="I64"/>
  <c r="B64"/>
  <c r="M63"/>
  <c r="I63"/>
  <c r="B63"/>
  <c r="M62"/>
  <c r="I62"/>
  <c r="B62"/>
  <c r="M61"/>
  <c r="I61"/>
  <c r="B61"/>
  <c r="M60"/>
  <c r="I60"/>
  <c r="B60"/>
  <c r="M59"/>
  <c r="I59"/>
  <c r="B59"/>
  <c r="M58"/>
  <c r="I58"/>
  <c r="B58"/>
  <c r="M57"/>
  <c r="I57"/>
  <c r="B57"/>
  <c r="M56"/>
  <c r="I56"/>
  <c r="B56"/>
  <c r="M55"/>
  <c r="I55"/>
  <c r="B55"/>
  <c r="M54"/>
  <c r="I54"/>
  <c r="B54"/>
  <c r="M53"/>
  <c r="I53"/>
  <c r="B53"/>
  <c r="M52"/>
  <c r="I52"/>
  <c r="B52"/>
  <c r="M51"/>
  <c r="I51"/>
  <c r="B51"/>
  <c r="M50"/>
  <c r="I50"/>
  <c r="B50"/>
  <c r="A50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M49"/>
  <c r="I49"/>
  <c r="B49"/>
  <c r="I48"/>
  <c r="B48"/>
  <c r="M48" s="1"/>
  <c r="M47"/>
  <c r="I47"/>
  <c r="B47"/>
  <c r="I46"/>
  <c r="B46"/>
  <c r="M46" s="1"/>
  <c r="M45"/>
  <c r="I45"/>
  <c r="B45"/>
  <c r="M44"/>
  <c r="I44"/>
  <c r="B44"/>
  <c r="I43"/>
  <c r="B43"/>
  <c r="M43" s="1"/>
  <c r="M42"/>
  <c r="I42"/>
  <c r="B42"/>
  <c r="M41"/>
  <c r="I41"/>
  <c r="B41"/>
  <c r="I40"/>
  <c r="B40"/>
  <c r="M40" s="1"/>
  <c r="M39"/>
  <c r="I39"/>
  <c r="B39"/>
  <c r="I38"/>
  <c r="B38"/>
  <c r="M38" s="1"/>
  <c r="M37"/>
  <c r="I37"/>
  <c r="B37"/>
  <c r="M36"/>
  <c r="I36"/>
  <c r="B36"/>
  <c r="I35"/>
  <c r="B35"/>
  <c r="M35" s="1"/>
  <c r="M34"/>
  <c r="I34"/>
  <c r="B34"/>
  <c r="M33"/>
  <c r="I33"/>
  <c r="B33"/>
  <c r="I32"/>
  <c r="B32"/>
  <c r="M32" s="1"/>
  <c r="M31"/>
  <c r="I31"/>
  <c r="B31"/>
  <c r="I30"/>
  <c r="B30"/>
  <c r="M30" s="1"/>
  <c r="M29"/>
  <c r="I29"/>
  <c r="B29"/>
  <c r="M28"/>
  <c r="I28"/>
  <c r="B28"/>
  <c r="I27"/>
  <c r="B27"/>
  <c r="M27" s="1"/>
  <c r="M26"/>
  <c r="I26"/>
  <c r="B26"/>
  <c r="M25"/>
  <c r="I25"/>
  <c r="B25"/>
  <c r="I24"/>
  <c r="B24"/>
  <c r="M24" s="1"/>
  <c r="M23"/>
  <c r="I23"/>
  <c r="B23"/>
  <c r="I22"/>
  <c r="B22"/>
  <c r="M22" s="1"/>
  <c r="M21"/>
  <c r="I21"/>
  <c r="B21"/>
  <c r="M20"/>
  <c r="I20"/>
  <c r="B20"/>
  <c r="I19"/>
  <c r="B19"/>
  <c r="M19" s="1"/>
  <c r="M18"/>
  <c r="I18"/>
  <c r="B18"/>
  <c r="M17"/>
  <c r="I17"/>
  <c r="B17"/>
  <c r="I16"/>
  <c r="B16"/>
  <c r="M16" s="1"/>
  <c r="M15"/>
  <c r="I15"/>
  <c r="B15"/>
  <c r="Q14"/>
  <c r="P14"/>
  <c r="I14"/>
  <c r="B14"/>
  <c r="M14" s="1"/>
  <c r="Q13"/>
  <c r="P13"/>
  <c r="M13"/>
  <c r="I13"/>
  <c r="B13"/>
  <c r="I12"/>
  <c r="B12"/>
  <c r="M12" s="1"/>
  <c r="M11"/>
  <c r="I11"/>
  <c r="B11"/>
  <c r="I10"/>
  <c r="B10"/>
  <c r="M10" s="1"/>
  <c r="M9"/>
  <c r="I9"/>
  <c r="B9"/>
  <c r="O8"/>
  <c r="I8"/>
  <c r="B8"/>
  <c r="M8" s="1"/>
  <c r="M7"/>
  <c r="I7"/>
  <c r="B7"/>
  <c r="I6"/>
  <c r="B6"/>
  <c r="M6" s="1"/>
  <c r="M5"/>
  <c r="I5"/>
  <c r="R4" s="1"/>
  <c r="R7" s="1"/>
  <c r="B5"/>
  <c r="I4"/>
  <c r="B4"/>
  <c r="M4" s="1"/>
  <c r="M121" i="2"/>
  <c r="I121"/>
  <c r="B121"/>
  <c r="M120"/>
  <c r="I120"/>
  <c r="B120"/>
  <c r="I119"/>
  <c r="B119"/>
  <c r="M119" s="1"/>
  <c r="I118"/>
  <c r="B118"/>
  <c r="M118" s="1"/>
  <c r="M117"/>
  <c r="I117"/>
  <c r="B117"/>
  <c r="I116"/>
  <c r="B116"/>
  <c r="M116" s="1"/>
  <c r="I115"/>
  <c r="B115"/>
  <c r="M115" s="1"/>
  <c r="M114"/>
  <c r="I114"/>
  <c r="B114"/>
  <c r="M113"/>
  <c r="I113"/>
  <c r="B113"/>
  <c r="M112"/>
  <c r="I112"/>
  <c r="B112"/>
  <c r="I111"/>
  <c r="B111"/>
  <c r="M111" s="1"/>
  <c r="I110"/>
  <c r="B110"/>
  <c r="M110" s="1"/>
  <c r="M109"/>
  <c r="I109"/>
  <c r="B109"/>
  <c r="I108"/>
  <c r="B108"/>
  <c r="M108" s="1"/>
  <c r="I107"/>
  <c r="B107"/>
  <c r="M107" s="1"/>
  <c r="M106"/>
  <c r="I106"/>
  <c r="B106"/>
  <c r="M105"/>
  <c r="I105"/>
  <c r="B105"/>
  <c r="M104"/>
  <c r="I104"/>
  <c r="B104"/>
  <c r="I103"/>
  <c r="B103"/>
  <c r="M103" s="1"/>
  <c r="I102"/>
  <c r="B102"/>
  <c r="M102" s="1"/>
  <c r="M101"/>
  <c r="I101"/>
  <c r="B101"/>
  <c r="I100"/>
  <c r="B100"/>
  <c r="M100" s="1"/>
  <c r="I99"/>
  <c r="B99"/>
  <c r="M99" s="1"/>
  <c r="M98"/>
  <c r="I98"/>
  <c r="B98"/>
  <c r="M97"/>
  <c r="I97"/>
  <c r="B97"/>
  <c r="M96"/>
  <c r="I96"/>
  <c r="B96"/>
  <c r="I95"/>
  <c r="B95"/>
  <c r="M95" s="1"/>
  <c r="I94"/>
  <c r="B94"/>
  <c r="M94" s="1"/>
  <c r="M93"/>
  <c r="I93"/>
  <c r="B93"/>
  <c r="M92"/>
  <c r="I92"/>
  <c r="B92"/>
  <c r="M91"/>
  <c r="I91"/>
  <c r="B91"/>
  <c r="M90"/>
  <c r="I90"/>
  <c r="B90"/>
  <c r="M89"/>
  <c r="I89"/>
  <c r="B89"/>
  <c r="M88"/>
  <c r="I88"/>
  <c r="B88"/>
  <c r="M87"/>
  <c r="I87"/>
  <c r="B87"/>
  <c r="M86"/>
  <c r="I86"/>
  <c r="B86"/>
  <c r="M85"/>
  <c r="I85"/>
  <c r="B85"/>
  <c r="M84"/>
  <c r="I84"/>
  <c r="B84"/>
  <c r="M83"/>
  <c r="I83"/>
  <c r="B83"/>
  <c r="M82"/>
  <c r="I82"/>
  <c r="B82"/>
  <c r="M81"/>
  <c r="I81"/>
  <c r="B81"/>
  <c r="M80"/>
  <c r="I80"/>
  <c r="B80"/>
  <c r="M79"/>
  <c r="I79"/>
  <c r="B79"/>
  <c r="M78"/>
  <c r="I78"/>
  <c r="B78"/>
  <c r="M77"/>
  <c r="I77"/>
  <c r="B77"/>
  <c r="M76"/>
  <c r="I76"/>
  <c r="B76"/>
  <c r="M75"/>
  <c r="I75"/>
  <c r="B75"/>
  <c r="M74"/>
  <c r="I74"/>
  <c r="B74"/>
  <c r="M73"/>
  <c r="I73"/>
  <c r="B73"/>
  <c r="M72"/>
  <c r="I72"/>
  <c r="B72"/>
  <c r="M71"/>
  <c r="I71"/>
  <c r="B71"/>
  <c r="M70"/>
  <c r="I70"/>
  <c r="B70"/>
  <c r="M69"/>
  <c r="I69"/>
  <c r="B69"/>
  <c r="M68"/>
  <c r="I68"/>
  <c r="B68"/>
  <c r="M67"/>
  <c r="I67"/>
  <c r="B67"/>
  <c r="M66"/>
  <c r="I66"/>
  <c r="B66"/>
  <c r="M65"/>
  <c r="I65"/>
  <c r="B65"/>
  <c r="M64"/>
  <c r="I64"/>
  <c r="B64"/>
  <c r="M63"/>
  <c r="I63"/>
  <c r="B63"/>
  <c r="M62"/>
  <c r="I62"/>
  <c r="B62"/>
  <c r="M61"/>
  <c r="I61"/>
  <c r="B61"/>
  <c r="M60"/>
  <c r="I60"/>
  <c r="B60"/>
  <c r="M59"/>
  <c r="I59"/>
  <c r="B59"/>
  <c r="M58"/>
  <c r="I58"/>
  <c r="B58"/>
  <c r="M57"/>
  <c r="I57"/>
  <c r="B57"/>
  <c r="M56"/>
  <c r="I56"/>
  <c r="B56"/>
  <c r="M55"/>
  <c r="I55"/>
  <c r="B55"/>
  <c r="M54"/>
  <c r="I54"/>
  <c r="B54"/>
  <c r="M53"/>
  <c r="I53"/>
  <c r="B53"/>
  <c r="M52"/>
  <c r="I52"/>
  <c r="B52"/>
  <c r="M51"/>
  <c r="I51"/>
  <c r="B51"/>
  <c r="M50"/>
  <c r="I50"/>
  <c r="B50"/>
  <c r="A50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M49"/>
  <c r="I49"/>
  <c r="B49"/>
  <c r="I48"/>
  <c r="B48"/>
  <c r="M48" s="1"/>
  <c r="I47"/>
  <c r="B47"/>
  <c r="M47" s="1"/>
  <c r="M46"/>
  <c r="I46"/>
  <c r="B46"/>
  <c r="M45"/>
  <c r="I45"/>
  <c r="B45"/>
  <c r="M44"/>
  <c r="I44"/>
  <c r="B44"/>
  <c r="I43"/>
  <c r="B43"/>
  <c r="M43" s="1"/>
  <c r="I42"/>
  <c r="B42"/>
  <c r="M42" s="1"/>
  <c r="M41"/>
  <c r="I41"/>
  <c r="B41"/>
  <c r="I40"/>
  <c r="B40"/>
  <c r="M40" s="1"/>
  <c r="I39"/>
  <c r="B39"/>
  <c r="M39" s="1"/>
  <c r="M38"/>
  <c r="I38"/>
  <c r="B38"/>
  <c r="M37"/>
  <c r="I37"/>
  <c r="B37"/>
  <c r="M36"/>
  <c r="I36"/>
  <c r="B36"/>
  <c r="I35"/>
  <c r="B35"/>
  <c r="M35" s="1"/>
  <c r="I34"/>
  <c r="B34"/>
  <c r="M34" s="1"/>
  <c r="M33"/>
  <c r="I33"/>
  <c r="B33"/>
  <c r="I32"/>
  <c r="B32"/>
  <c r="M32" s="1"/>
  <c r="I31"/>
  <c r="B31"/>
  <c r="M31" s="1"/>
  <c r="M30"/>
  <c r="I30"/>
  <c r="B30"/>
  <c r="M29"/>
  <c r="I29"/>
  <c r="B29"/>
  <c r="M28"/>
  <c r="I28"/>
  <c r="B28"/>
  <c r="I27"/>
  <c r="B27"/>
  <c r="M27" s="1"/>
  <c r="I26"/>
  <c r="B26"/>
  <c r="M26" s="1"/>
  <c r="M25"/>
  <c r="I25"/>
  <c r="B25"/>
  <c r="I24"/>
  <c r="B24"/>
  <c r="M24" s="1"/>
  <c r="I23"/>
  <c r="B23"/>
  <c r="M23" s="1"/>
  <c r="M22"/>
  <c r="I22"/>
  <c r="B22"/>
  <c r="M21"/>
  <c r="I21"/>
  <c r="B21"/>
  <c r="M20"/>
  <c r="I20"/>
  <c r="B20"/>
  <c r="I19"/>
  <c r="B19"/>
  <c r="M19" s="1"/>
  <c r="I18"/>
  <c r="B18"/>
  <c r="M18" s="1"/>
  <c r="M17"/>
  <c r="I17"/>
  <c r="B17"/>
  <c r="I16"/>
  <c r="B16"/>
  <c r="M16" s="1"/>
  <c r="I15"/>
  <c r="B15"/>
  <c r="M15" s="1"/>
  <c r="Q14"/>
  <c r="P14"/>
  <c r="I14"/>
  <c r="B14"/>
  <c r="M14" s="1"/>
  <c r="Q13"/>
  <c r="P13"/>
  <c r="M13"/>
  <c r="I13"/>
  <c r="B13"/>
  <c r="I12"/>
  <c r="B12"/>
  <c r="M12" s="1"/>
  <c r="M11"/>
  <c r="I11"/>
  <c r="B11"/>
  <c r="I10"/>
  <c r="B10"/>
  <c r="M10" s="1"/>
  <c r="I9"/>
  <c r="R4" s="1"/>
  <c r="R7" s="1"/>
  <c r="B9"/>
  <c r="M9" s="1"/>
  <c r="O8"/>
  <c r="I8"/>
  <c r="B8"/>
  <c r="M8" s="1"/>
  <c r="M7"/>
  <c r="I7"/>
  <c r="B7"/>
  <c r="I6"/>
  <c r="B6"/>
  <c r="M6" s="1"/>
  <c r="I5"/>
  <c r="B5"/>
  <c r="M5" s="1"/>
  <c r="I4"/>
  <c r="B4"/>
  <c r="M4" s="1"/>
  <c r="M4" i="1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4"/>
  <c r="Q14"/>
  <c r="Q13"/>
  <c r="P14"/>
  <c r="P13"/>
  <c r="B48"/>
  <c r="M48" s="1"/>
  <c r="B47"/>
  <c r="M47" s="1"/>
  <c r="B46"/>
  <c r="M46" s="1"/>
  <c r="B45"/>
  <c r="M45" s="1"/>
  <c r="B44"/>
  <c r="M44" s="1"/>
  <c r="B43"/>
  <c r="M43" s="1"/>
  <c r="B42"/>
  <c r="M42" s="1"/>
  <c r="B41"/>
  <c r="M41" s="1"/>
  <c r="B40"/>
  <c r="M40" s="1"/>
  <c r="B39"/>
  <c r="M39" s="1"/>
  <c r="B38"/>
  <c r="M38" s="1"/>
  <c r="B37"/>
  <c r="M37" s="1"/>
  <c r="B36"/>
  <c r="M36" s="1"/>
  <c r="B35"/>
  <c r="M35" s="1"/>
  <c r="B34"/>
  <c r="M34" s="1"/>
  <c r="B33"/>
  <c r="M33" s="1"/>
  <c r="B32"/>
  <c r="M32" s="1"/>
  <c r="B31"/>
  <c r="M31" s="1"/>
  <c r="B30"/>
  <c r="M30" s="1"/>
  <c r="B29"/>
  <c r="M29" s="1"/>
  <c r="B28"/>
  <c r="M28" s="1"/>
  <c r="B27"/>
  <c r="M27" s="1"/>
  <c r="B26"/>
  <c r="M26" s="1"/>
  <c r="B25"/>
  <c r="M25" s="1"/>
  <c r="B24"/>
  <c r="M24" s="1"/>
  <c r="B23"/>
  <c r="M23" s="1"/>
  <c r="B22"/>
  <c r="M22" s="1"/>
  <c r="B21"/>
  <c r="M21" s="1"/>
  <c r="B20"/>
  <c r="M20" s="1"/>
  <c r="B19"/>
  <c r="M19" s="1"/>
  <c r="B18"/>
  <c r="M18" s="1"/>
  <c r="B17"/>
  <c r="M17" s="1"/>
  <c r="B16"/>
  <c r="M16" s="1"/>
  <c r="B15"/>
  <c r="M15" s="1"/>
  <c r="B14"/>
  <c r="M14" s="1"/>
  <c r="B13"/>
  <c r="M13" s="1"/>
  <c r="B12"/>
  <c r="M12" s="1"/>
  <c r="B11"/>
  <c r="M11" s="1"/>
  <c r="B10"/>
  <c r="M10" s="1"/>
  <c r="B9"/>
  <c r="M9" s="1"/>
  <c r="B8"/>
  <c r="M8" s="1"/>
  <c r="B7"/>
  <c r="M7" s="1"/>
  <c r="B6"/>
  <c r="M6" s="1"/>
  <c r="B5"/>
  <c r="M5" s="1"/>
  <c r="B4"/>
  <c r="P10" i="5" l="1"/>
  <c r="Q4"/>
  <c r="P10" i="3"/>
  <c r="Q4"/>
  <c r="P10" i="2"/>
  <c r="Q4"/>
  <c r="P10" i="1"/>
  <c r="B121"/>
  <c r="M121" s="1"/>
  <c r="B120"/>
  <c r="M120" s="1"/>
  <c r="B119"/>
  <c r="M119" s="1"/>
  <c r="B118"/>
  <c r="M118" s="1"/>
  <c r="B117"/>
  <c r="M117" s="1"/>
  <c r="B116"/>
  <c r="M116" s="1"/>
  <c r="B115"/>
  <c r="M115" s="1"/>
  <c r="B114"/>
  <c r="M114" s="1"/>
  <c r="B113"/>
  <c r="M113" s="1"/>
  <c r="B112"/>
  <c r="M112" s="1"/>
  <c r="B111"/>
  <c r="M111" s="1"/>
  <c r="B110"/>
  <c r="M110" s="1"/>
  <c r="B109"/>
  <c r="M109" s="1"/>
  <c r="B108"/>
  <c r="M108" s="1"/>
  <c r="B107"/>
  <c r="M107" s="1"/>
  <c r="B106"/>
  <c r="M106" s="1"/>
  <c r="B105"/>
  <c r="M105" s="1"/>
  <c r="B104"/>
  <c r="M104" s="1"/>
  <c r="B103"/>
  <c r="M103" s="1"/>
  <c r="B102"/>
  <c r="M102" s="1"/>
  <c r="B101"/>
  <c r="M101" s="1"/>
  <c r="B100"/>
  <c r="M100" s="1"/>
  <c r="B99"/>
  <c r="M99" s="1"/>
  <c r="B98"/>
  <c r="M98" s="1"/>
  <c r="B97"/>
  <c r="M97" s="1"/>
  <c r="B96"/>
  <c r="M96" s="1"/>
  <c r="B95"/>
  <c r="M95" s="1"/>
  <c r="B94"/>
  <c r="M94" s="1"/>
  <c r="R11" i="5" l="1"/>
  <c r="Q7"/>
  <c r="R11" i="3"/>
  <c r="Q7"/>
  <c r="R11" i="2"/>
  <c r="Q7"/>
  <c r="B93" i="1"/>
  <c r="M93" s="1"/>
  <c r="B92"/>
  <c r="M92" s="1"/>
  <c r="B91"/>
  <c r="M91" s="1"/>
  <c r="B90"/>
  <c r="M90" s="1"/>
  <c r="B89"/>
  <c r="M89" s="1"/>
  <c r="B88"/>
  <c r="M88" s="1"/>
  <c r="B87"/>
  <c r="M87" s="1"/>
  <c r="B86"/>
  <c r="M86" s="1"/>
  <c r="B85"/>
  <c r="M85" s="1"/>
  <c r="B84"/>
  <c r="M84" s="1"/>
  <c r="B83"/>
  <c r="M83" s="1"/>
  <c r="B82"/>
  <c r="M82" s="1"/>
  <c r="B81"/>
  <c r="M81" s="1"/>
  <c r="B80"/>
  <c r="M80" s="1"/>
  <c r="B79"/>
  <c r="M79" s="1"/>
  <c r="B78"/>
  <c r="M78" s="1"/>
  <c r="B77"/>
  <c r="M77" s="1"/>
  <c r="B76"/>
  <c r="M76" s="1"/>
  <c r="B75"/>
  <c r="M75" s="1"/>
  <c r="B74"/>
  <c r="M74" s="1"/>
  <c r="B73"/>
  <c r="M73" s="1"/>
  <c r="B72"/>
  <c r="M72" s="1"/>
  <c r="B71"/>
  <c r="M71" s="1"/>
  <c r="B70"/>
  <c r="M70" s="1"/>
  <c r="B69"/>
  <c r="M69" s="1"/>
  <c r="B68"/>
  <c r="M68" s="1"/>
  <c r="B67"/>
  <c r="M67" s="1"/>
  <c r="B66"/>
  <c r="M66" s="1"/>
  <c r="B65"/>
  <c r="M65" s="1"/>
  <c r="B64"/>
  <c r="M64" s="1"/>
  <c r="B63"/>
  <c r="M63" s="1"/>
  <c r="B62"/>
  <c r="M62" s="1"/>
  <c r="B61"/>
  <c r="M61" s="1"/>
  <c r="B60"/>
  <c r="M60" s="1"/>
  <c r="B59"/>
  <c r="M59" s="1"/>
  <c r="A5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50"/>
  <c r="B50"/>
  <c r="M50" s="1"/>
  <c r="B51"/>
  <c r="M51" s="1"/>
  <c r="B52"/>
  <c r="M52" s="1"/>
  <c r="B53"/>
  <c r="M53" s="1"/>
  <c r="B54"/>
  <c r="M54" s="1"/>
  <c r="B55"/>
  <c r="M55" s="1"/>
  <c r="B56"/>
  <c r="M56" s="1"/>
  <c r="B57"/>
  <c r="M57" s="1"/>
  <c r="B58"/>
  <c r="M58" s="1"/>
  <c r="B49"/>
  <c r="M49" s="1"/>
  <c r="O8"/>
  <c r="Q4" l="1"/>
  <c r="R4"/>
  <c r="R7" s="1"/>
  <c r="Q7" l="1"/>
  <c r="R11"/>
</calcChain>
</file>

<file path=xl/comments1.xml><?xml version="1.0" encoding="utf-8"?>
<comments xmlns="http://schemas.openxmlformats.org/spreadsheetml/2006/main">
  <authors>
    <author>jialij</author>
    <author>eloanzon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mileage driven on vehicle n in last month</t>
        </r>
      </text>
    </comment>
    <comment ref="J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Decision Variable
Un = 1: being used</t>
        </r>
      </text>
    </comment>
    <comment ref="K3" authorId="1">
      <text>
        <r>
          <rPr>
            <b/>
            <sz val="9"/>
            <color indexed="81"/>
            <rFont val="Tahoma"/>
            <family val="2"/>
          </rPr>
          <t>eloanzon:</t>
        </r>
        <r>
          <rPr>
            <sz val="9"/>
            <color indexed="81"/>
            <rFont val="Tahoma"/>
            <family val="2"/>
          </rPr>
          <t xml:space="preserve">
An=1: still can be used
    =0: reach warranty limit</t>
        </r>
      </text>
    </comment>
    <comment ref="L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Decision Variable
Pu: the average mileage usage cost </t>
        </r>
      </text>
    </comment>
    <comment ref="R11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Objective Functions:
Minimum total cost</t>
        </r>
      </text>
    </comment>
  </commentList>
</comments>
</file>

<file path=xl/comments2.xml><?xml version="1.0" encoding="utf-8"?>
<comments xmlns="http://schemas.openxmlformats.org/spreadsheetml/2006/main">
  <authors>
    <author>jialij</author>
    <author>eloanzon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mileage driven on vehicle n in last month</t>
        </r>
      </text>
    </comment>
    <comment ref="J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Decision Variable
Un = 1: being used</t>
        </r>
      </text>
    </comment>
    <comment ref="K3" authorId="1">
      <text>
        <r>
          <rPr>
            <b/>
            <sz val="9"/>
            <color indexed="81"/>
            <rFont val="Tahoma"/>
            <family val="2"/>
          </rPr>
          <t>eloanzon:</t>
        </r>
        <r>
          <rPr>
            <sz val="9"/>
            <color indexed="81"/>
            <rFont val="Tahoma"/>
            <family val="2"/>
          </rPr>
          <t xml:space="preserve">
An=1: still can be used
    =0: reach warranty limit</t>
        </r>
      </text>
    </comment>
    <comment ref="L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Decision Variable
Pu: the average mileage usage cost </t>
        </r>
      </text>
    </comment>
    <comment ref="R11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Objective Functions:
Minimum total cost</t>
        </r>
      </text>
    </comment>
  </commentList>
</comments>
</file>

<file path=xl/comments3.xml><?xml version="1.0" encoding="utf-8"?>
<comments xmlns="http://schemas.openxmlformats.org/spreadsheetml/2006/main">
  <authors>
    <author>jialij</author>
    <author>eloanzon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mileage driven on vehicle n in last month</t>
        </r>
      </text>
    </comment>
    <comment ref="J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Decision Variable
Un = 1: being used</t>
        </r>
      </text>
    </comment>
    <comment ref="K3" authorId="1">
      <text>
        <r>
          <rPr>
            <b/>
            <sz val="9"/>
            <color indexed="81"/>
            <rFont val="Tahoma"/>
            <family val="2"/>
          </rPr>
          <t>eloanzon:</t>
        </r>
        <r>
          <rPr>
            <sz val="9"/>
            <color indexed="81"/>
            <rFont val="Tahoma"/>
            <family val="2"/>
          </rPr>
          <t xml:space="preserve">
An=1: still can be used
    =0: reach warranty limit</t>
        </r>
      </text>
    </comment>
    <comment ref="L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Decision Variable
Pu: the average mileage usage cost </t>
        </r>
      </text>
    </comment>
    <comment ref="R11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Objective Functions:
Minimum total cost</t>
        </r>
      </text>
    </comment>
  </commentList>
</comments>
</file>

<file path=xl/comments4.xml><?xml version="1.0" encoding="utf-8"?>
<comments xmlns="http://schemas.openxmlformats.org/spreadsheetml/2006/main">
  <authors>
    <author>jialij</author>
    <author>eloanzon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mileage driven on vehicle n in last month</t>
        </r>
      </text>
    </comment>
    <comment ref="J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Decision Variable
Un = 1: being used</t>
        </r>
      </text>
    </comment>
    <comment ref="K3" authorId="1">
      <text>
        <r>
          <rPr>
            <b/>
            <sz val="9"/>
            <color indexed="81"/>
            <rFont val="Tahoma"/>
            <family val="2"/>
          </rPr>
          <t>eloanzon:</t>
        </r>
        <r>
          <rPr>
            <sz val="9"/>
            <color indexed="81"/>
            <rFont val="Tahoma"/>
            <family val="2"/>
          </rPr>
          <t xml:space="preserve">
An=1: still can be used
    =0: reach warranty limit</t>
        </r>
      </text>
    </comment>
    <comment ref="L3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Decision Variable
Pu: the average mileage usage cost </t>
        </r>
      </text>
    </comment>
    <comment ref="R11" authorId="0">
      <text>
        <r>
          <rPr>
            <b/>
            <sz val="9"/>
            <color indexed="81"/>
            <rFont val="Tahoma"/>
            <family val="2"/>
          </rPr>
          <t>jialij:</t>
        </r>
        <r>
          <rPr>
            <sz val="9"/>
            <color indexed="81"/>
            <rFont val="Tahoma"/>
            <family val="2"/>
          </rPr>
          <t xml:space="preserve">
Objective Functions:
Minimum total cost</t>
        </r>
      </text>
    </comment>
  </commentList>
</comments>
</file>

<file path=xl/sharedStrings.xml><?xml version="1.0" encoding="utf-8"?>
<sst xmlns="http://schemas.openxmlformats.org/spreadsheetml/2006/main" count="125" uniqueCount="30">
  <si>
    <t>Mileage</t>
  </si>
  <si>
    <t>Fleet</t>
  </si>
  <si>
    <t>Mileage Usage Cost</t>
  </si>
  <si>
    <t>Total Cost</t>
  </si>
  <si>
    <t>Mileage Cost</t>
  </si>
  <si>
    <t xml:space="preserve">Maintenance Cost </t>
  </si>
  <si>
    <t>End Mileage in that month</t>
  </si>
  <si>
    <t>Start</t>
  </si>
  <si>
    <t xml:space="preserve">Number of Vehicles Used </t>
  </si>
  <si>
    <t>Average Maintenance Cost</t>
  </si>
  <si>
    <t>Mileage Since Last Maintenance done</t>
  </si>
  <si>
    <t>Vehicles that Need to be maintained</t>
  </si>
  <si>
    <t xml:space="preserve">Warranty Status </t>
  </si>
  <si>
    <t>Standard Mileage for Maintenance</t>
  </si>
  <si>
    <t>Vehicle Used or Not</t>
  </si>
  <si>
    <t>Objective Function</t>
  </si>
  <si>
    <t>Total mileage cost</t>
  </si>
  <si>
    <t xml:space="preserve">Total maintenance cost </t>
  </si>
  <si>
    <t>Under -</t>
  </si>
  <si>
    <t>Over +</t>
  </si>
  <si>
    <t>Goal =</t>
  </si>
  <si>
    <t>Target</t>
  </si>
  <si>
    <t>Percentage deviation</t>
  </si>
  <si>
    <t>Over</t>
  </si>
  <si>
    <t>Under</t>
  </si>
  <si>
    <t>Mileage cost</t>
  </si>
  <si>
    <t>Maintenance cost</t>
  </si>
  <si>
    <t xml:space="preserve">Actual </t>
  </si>
  <si>
    <t>Weights</t>
  </si>
  <si>
    <t>ETM540 Operations Research Team 3</t>
  </si>
</sst>
</file>

<file path=xl/styles.xml><?xml version="1.0" encoding="utf-8"?>
<styleSheet xmlns="http://schemas.openxmlformats.org/spreadsheetml/2006/main">
  <fonts count="12">
    <font>
      <sz val="11"/>
      <color indexed="8"/>
      <name val="宋体"/>
      <charset val="13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宋体"/>
      <charset val="134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sz val="12"/>
      <color indexed="57"/>
      <name val="Calibri"/>
      <family val="2"/>
      <scheme val="minor"/>
    </font>
    <font>
      <sz val="12"/>
      <color indexed="56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36"/>
  <sheetViews>
    <sheetView tabSelected="1" topLeftCell="C1" workbookViewId="0">
      <selection activeCell="C1" sqref="C1:J1"/>
    </sheetView>
  </sheetViews>
  <sheetFormatPr defaultColWidth="9.125" defaultRowHeight="15.75"/>
  <cols>
    <col min="1" max="3" width="9.125" style="1"/>
    <col min="4" max="4" width="10.5" style="1" customWidth="1"/>
    <col min="5" max="5" width="11.75" style="1" customWidth="1"/>
    <col min="6" max="6" width="13.875" style="1" customWidth="1"/>
    <col min="7" max="7" width="12" style="14" customWidth="1"/>
    <col min="8" max="8" width="14.25" style="1" customWidth="1"/>
    <col min="9" max="9" width="13.875" style="1" customWidth="1"/>
    <col min="10" max="11" width="9.125" style="1"/>
    <col min="12" max="12" width="13.125" style="1" customWidth="1"/>
    <col min="13" max="13" width="9.125" style="1"/>
    <col min="15" max="15" width="13.25" style="1" customWidth="1"/>
    <col min="16" max="16" width="10.625" style="14" bestFit="1" customWidth="1"/>
    <col min="17" max="17" width="11.875" style="1" customWidth="1"/>
    <col min="18" max="18" width="14.125" style="1" customWidth="1"/>
    <col min="19" max="19" width="9.125" style="14"/>
    <col min="20" max="16384" width="9.125" style="1"/>
  </cols>
  <sheetData>
    <row r="1" spans="1:20">
      <c r="C1" s="19" t="s">
        <v>29</v>
      </c>
      <c r="D1" s="19"/>
      <c r="E1" s="19"/>
      <c r="F1" s="19"/>
      <c r="G1" s="20"/>
      <c r="H1" s="19"/>
      <c r="I1" s="19"/>
      <c r="J1" s="19"/>
    </row>
    <row r="3" spans="1:20" ht="63">
      <c r="A3" s="1" t="s">
        <v>1</v>
      </c>
      <c r="B3" s="1" t="s">
        <v>0</v>
      </c>
      <c r="C3" s="1" t="s">
        <v>7</v>
      </c>
      <c r="D3" s="1" t="s">
        <v>6</v>
      </c>
      <c r="E3" s="1" t="s">
        <v>10</v>
      </c>
      <c r="F3" s="1" t="s">
        <v>9</v>
      </c>
      <c r="G3" s="1" t="s">
        <v>11</v>
      </c>
      <c r="H3" s="1" t="s">
        <v>13</v>
      </c>
      <c r="I3" s="1" t="s">
        <v>5</v>
      </c>
      <c r="J3" s="1" t="s">
        <v>14</v>
      </c>
      <c r="K3" s="1" t="s">
        <v>12</v>
      </c>
      <c r="L3" s="1" t="s">
        <v>2</v>
      </c>
      <c r="M3" s="1" t="s">
        <v>4</v>
      </c>
      <c r="N3" s="1"/>
      <c r="P3" s="15"/>
      <c r="Q3" s="2" t="s">
        <v>16</v>
      </c>
      <c r="R3" s="2" t="s">
        <v>17</v>
      </c>
      <c r="S3" s="1"/>
    </row>
    <row r="4" spans="1:20">
      <c r="A4" s="1">
        <v>1</v>
      </c>
      <c r="B4" s="1">
        <f>SUM(D4,-C4)</f>
        <v>14612</v>
      </c>
      <c r="C4" s="1">
        <v>85535</v>
      </c>
      <c r="D4" s="3">
        <v>100147</v>
      </c>
      <c r="E4" s="3">
        <v>95824</v>
      </c>
      <c r="F4" s="1">
        <v>382.04500000000002</v>
      </c>
      <c r="G4" s="14">
        <v>0</v>
      </c>
      <c r="H4" s="3">
        <v>5000</v>
      </c>
      <c r="I4" s="4">
        <f>PRODUCT(G4,F4)</f>
        <v>0</v>
      </c>
      <c r="J4" s="5">
        <v>0</v>
      </c>
      <c r="K4" s="3">
        <v>0</v>
      </c>
      <c r="L4" s="3">
        <v>0.26</v>
      </c>
      <c r="M4" s="4">
        <f t="shared" ref="M4:M35" si="0">PRODUCT(B4,L4,J4)</f>
        <v>0</v>
      </c>
      <c r="N4" s="1"/>
      <c r="P4" s="16" t="s">
        <v>27</v>
      </c>
      <c r="Q4" s="6">
        <f>SUM(M4:M121)</f>
        <v>127772.05999999998</v>
      </c>
      <c r="R4" s="6">
        <f>SUM(I4:I121)</f>
        <v>12989.53</v>
      </c>
      <c r="S4" s="1"/>
    </row>
    <row r="5" spans="1:20">
      <c r="A5" s="1">
        <v>2</v>
      </c>
      <c r="B5" s="1">
        <f t="shared" ref="B5:B48" si="1">SUM(D5,-C5)</f>
        <v>11272</v>
      </c>
      <c r="C5" s="1">
        <v>144606</v>
      </c>
      <c r="D5" s="3">
        <v>155878</v>
      </c>
      <c r="E5" s="3">
        <v>153444</v>
      </c>
      <c r="F5" s="1">
        <v>382.04500000000002</v>
      </c>
      <c r="G5" s="14">
        <v>0</v>
      </c>
      <c r="H5" s="3">
        <v>5000</v>
      </c>
      <c r="I5" s="4">
        <f t="shared" ref="I5:I68" si="2">PRODUCT(G5,F5)</f>
        <v>0</v>
      </c>
      <c r="J5" s="5">
        <v>0</v>
      </c>
      <c r="K5" s="3">
        <v>0</v>
      </c>
      <c r="L5" s="3">
        <v>0.26</v>
      </c>
      <c r="M5" s="4">
        <f t="shared" si="0"/>
        <v>0</v>
      </c>
      <c r="N5" s="1"/>
      <c r="O5" s="7"/>
      <c r="P5" s="16" t="s">
        <v>18</v>
      </c>
      <c r="Q5" s="8">
        <v>27.939999999976862</v>
      </c>
      <c r="R5" s="8">
        <v>87010.469999683453</v>
      </c>
      <c r="S5" s="1"/>
      <c r="T5" s="4"/>
    </row>
    <row r="6" spans="1:20">
      <c r="A6" s="1">
        <v>3</v>
      </c>
      <c r="B6" s="1">
        <f t="shared" si="1"/>
        <v>15181</v>
      </c>
      <c r="C6" s="1">
        <v>128795</v>
      </c>
      <c r="D6" s="3">
        <v>143976</v>
      </c>
      <c r="E6" s="3">
        <v>138304</v>
      </c>
      <c r="F6" s="1">
        <v>382.04500000000002</v>
      </c>
      <c r="G6" s="14">
        <v>1</v>
      </c>
      <c r="H6" s="3">
        <v>5000</v>
      </c>
      <c r="I6" s="4">
        <f t="shared" si="2"/>
        <v>382.04500000000002</v>
      </c>
      <c r="J6" s="5">
        <v>0</v>
      </c>
      <c r="K6" s="3">
        <v>0</v>
      </c>
      <c r="L6" s="3">
        <v>0.26</v>
      </c>
      <c r="M6" s="4">
        <f t="shared" si="0"/>
        <v>0</v>
      </c>
      <c r="N6" s="1"/>
      <c r="P6" s="16" t="s">
        <v>19</v>
      </c>
      <c r="Q6" s="8">
        <v>0</v>
      </c>
      <c r="R6" s="8">
        <v>0</v>
      </c>
      <c r="S6" s="1"/>
    </row>
    <row r="7" spans="1:20" ht="31.5">
      <c r="A7" s="1">
        <v>4</v>
      </c>
      <c r="B7" s="1">
        <f t="shared" si="1"/>
        <v>1679</v>
      </c>
      <c r="C7" s="1">
        <v>133873</v>
      </c>
      <c r="D7" s="3">
        <v>135552</v>
      </c>
      <c r="E7" s="3">
        <v>134515</v>
      </c>
      <c r="F7" s="1">
        <v>382.04500000000002</v>
      </c>
      <c r="G7" s="14">
        <v>0</v>
      </c>
      <c r="H7" s="3">
        <v>5000</v>
      </c>
      <c r="I7" s="4">
        <f t="shared" si="2"/>
        <v>0</v>
      </c>
      <c r="J7" s="5">
        <v>0</v>
      </c>
      <c r="K7" s="3">
        <v>0</v>
      </c>
      <c r="L7" s="3">
        <v>0.26</v>
      </c>
      <c r="M7" s="4">
        <f t="shared" si="0"/>
        <v>0</v>
      </c>
      <c r="N7" s="1"/>
      <c r="O7" s="2" t="s">
        <v>8</v>
      </c>
      <c r="P7" s="16" t="s">
        <v>20</v>
      </c>
      <c r="Q7" s="9">
        <f>Q4+Q5-Q6</f>
        <v>127799.99999999996</v>
      </c>
      <c r="R7" s="9">
        <f>R4+R5-R6</f>
        <v>99999.999999683452</v>
      </c>
      <c r="S7" s="1"/>
    </row>
    <row r="8" spans="1:20">
      <c r="A8" s="1">
        <v>5</v>
      </c>
      <c r="B8" s="1">
        <f t="shared" si="1"/>
        <v>8205</v>
      </c>
      <c r="C8" s="1">
        <v>126140</v>
      </c>
      <c r="D8" s="3">
        <v>134345</v>
      </c>
      <c r="E8" s="3">
        <v>0</v>
      </c>
      <c r="F8" s="1">
        <v>382.04500000000002</v>
      </c>
      <c r="G8" s="14">
        <v>1</v>
      </c>
      <c r="H8" s="3">
        <v>5000</v>
      </c>
      <c r="I8" s="4">
        <f t="shared" si="2"/>
        <v>382.04500000000002</v>
      </c>
      <c r="J8" s="5">
        <v>0</v>
      </c>
      <c r="K8" s="3">
        <v>0</v>
      </c>
      <c r="L8" s="3">
        <v>0.26</v>
      </c>
      <c r="M8" s="4">
        <f t="shared" si="0"/>
        <v>0</v>
      </c>
      <c r="N8" s="1"/>
      <c r="O8" s="10">
        <f>SUM(J4:J121)</f>
        <v>51</v>
      </c>
      <c r="P8" s="16" t="s">
        <v>21</v>
      </c>
      <c r="Q8" s="9">
        <v>127800</v>
      </c>
      <c r="R8" s="9">
        <v>100000</v>
      </c>
      <c r="S8" s="1"/>
    </row>
    <row r="9" spans="1:20">
      <c r="A9" s="1">
        <v>6</v>
      </c>
      <c r="B9" s="1">
        <f t="shared" si="1"/>
        <v>3653</v>
      </c>
      <c r="C9" s="1">
        <v>127075</v>
      </c>
      <c r="D9" s="3">
        <v>130728</v>
      </c>
      <c r="E9" s="3">
        <v>128184</v>
      </c>
      <c r="F9" s="1">
        <v>382.04500000000002</v>
      </c>
      <c r="G9" s="14">
        <v>0</v>
      </c>
      <c r="H9" s="3">
        <v>5000</v>
      </c>
      <c r="I9" s="4">
        <f t="shared" si="2"/>
        <v>0</v>
      </c>
      <c r="J9" s="5">
        <v>0</v>
      </c>
      <c r="K9" s="3">
        <v>0</v>
      </c>
      <c r="L9" s="3">
        <v>0.26</v>
      </c>
      <c r="M9" s="4">
        <f t="shared" si="0"/>
        <v>0</v>
      </c>
      <c r="N9" s="1"/>
      <c r="S9" s="1"/>
    </row>
    <row r="10" spans="1:20" ht="31.5">
      <c r="A10" s="1">
        <v>7</v>
      </c>
      <c r="B10" s="1">
        <f t="shared" si="1"/>
        <v>6908</v>
      </c>
      <c r="C10" s="1">
        <v>122116</v>
      </c>
      <c r="D10" s="3">
        <v>129024</v>
      </c>
      <c r="E10" s="3">
        <v>124926</v>
      </c>
      <c r="F10" s="1">
        <v>382.04500000000002</v>
      </c>
      <c r="G10" s="14">
        <v>0</v>
      </c>
      <c r="H10" s="3">
        <v>5000</v>
      </c>
      <c r="I10" s="4">
        <f t="shared" si="2"/>
        <v>0</v>
      </c>
      <c r="J10" s="5">
        <v>0</v>
      </c>
      <c r="K10" s="3">
        <v>0</v>
      </c>
      <c r="L10" s="3">
        <v>0.26</v>
      </c>
      <c r="M10" s="4">
        <f t="shared" si="0"/>
        <v>0</v>
      </c>
      <c r="N10" s="1"/>
      <c r="O10" s="11" t="s">
        <v>15</v>
      </c>
      <c r="P10" s="17">
        <f>SUMPRODUCT(P13:Q14,P17:Q18)</f>
        <v>0.87032332284503466</v>
      </c>
      <c r="R10" s="2" t="s">
        <v>3</v>
      </c>
      <c r="S10" s="1"/>
    </row>
    <row r="11" spans="1:20">
      <c r="A11" s="1">
        <v>8</v>
      </c>
      <c r="B11" s="1">
        <f t="shared" si="1"/>
        <v>12930</v>
      </c>
      <c r="C11" s="1">
        <v>110760</v>
      </c>
      <c r="D11" s="3">
        <v>123690</v>
      </c>
      <c r="E11" s="3">
        <v>118412</v>
      </c>
      <c r="F11" s="1">
        <v>382.04500000000002</v>
      </c>
      <c r="G11" s="14">
        <v>1</v>
      </c>
      <c r="H11" s="3">
        <v>5000</v>
      </c>
      <c r="I11" s="4">
        <f t="shared" si="2"/>
        <v>382.04500000000002</v>
      </c>
      <c r="J11" s="5">
        <v>0</v>
      </c>
      <c r="K11" s="3">
        <v>0</v>
      </c>
      <c r="L11" s="3">
        <v>0.26</v>
      </c>
      <c r="M11" s="4">
        <f t="shared" si="0"/>
        <v>0</v>
      </c>
      <c r="N11" s="1"/>
      <c r="R11" s="12">
        <f>SUM(Q4:R4)</f>
        <v>140761.59</v>
      </c>
      <c r="S11" s="1"/>
    </row>
    <row r="12" spans="1:20" ht="31.5">
      <c r="A12" s="1">
        <v>9</v>
      </c>
      <c r="B12" s="1">
        <f t="shared" si="1"/>
        <v>930</v>
      </c>
      <c r="C12" s="1">
        <v>118016</v>
      </c>
      <c r="D12" s="3">
        <v>118946</v>
      </c>
      <c r="E12" s="3">
        <v>118529</v>
      </c>
      <c r="F12" s="1">
        <v>382.04500000000002</v>
      </c>
      <c r="G12" s="14">
        <v>0</v>
      </c>
      <c r="H12" s="3">
        <v>5000</v>
      </c>
      <c r="I12" s="4">
        <f t="shared" si="2"/>
        <v>0</v>
      </c>
      <c r="J12" s="5">
        <v>0</v>
      </c>
      <c r="K12" s="3">
        <v>0</v>
      </c>
      <c r="L12" s="3">
        <v>0.26</v>
      </c>
      <c r="M12" s="4">
        <f t="shared" si="0"/>
        <v>0</v>
      </c>
      <c r="N12" s="1"/>
      <c r="O12" s="13" t="s">
        <v>22</v>
      </c>
      <c r="P12" s="18" t="s">
        <v>25</v>
      </c>
      <c r="Q12" s="13" t="s">
        <v>26</v>
      </c>
      <c r="S12" s="1"/>
    </row>
    <row r="13" spans="1:20">
      <c r="A13" s="1">
        <v>10</v>
      </c>
      <c r="B13" s="1">
        <f t="shared" si="1"/>
        <v>12942</v>
      </c>
      <c r="C13" s="1">
        <v>97687</v>
      </c>
      <c r="D13" s="3">
        <v>110629</v>
      </c>
      <c r="E13" s="3">
        <v>105168</v>
      </c>
      <c r="F13" s="1">
        <v>382.04500000000002</v>
      </c>
      <c r="G13" s="14">
        <v>1</v>
      </c>
      <c r="H13" s="3">
        <v>5000</v>
      </c>
      <c r="I13" s="4">
        <f t="shared" si="2"/>
        <v>382.04500000000002</v>
      </c>
      <c r="J13" s="5">
        <v>0</v>
      </c>
      <c r="K13" s="3">
        <v>0</v>
      </c>
      <c r="L13" s="3">
        <v>0.26</v>
      </c>
      <c r="M13" s="4">
        <f t="shared" si="0"/>
        <v>0</v>
      </c>
      <c r="N13" s="1"/>
      <c r="O13" s="9" t="s">
        <v>24</v>
      </c>
      <c r="P13" s="15">
        <f>Q5/$Q$8</f>
        <v>2.1862284820013195E-4</v>
      </c>
      <c r="Q13" s="9">
        <f>R5/$R$8</f>
        <v>0.87010469999683449</v>
      </c>
      <c r="S13" s="1"/>
    </row>
    <row r="14" spans="1:20">
      <c r="A14" s="1">
        <v>11</v>
      </c>
      <c r="B14" s="1">
        <f t="shared" si="1"/>
        <v>14561</v>
      </c>
      <c r="C14" s="1">
        <v>96242</v>
      </c>
      <c r="D14" s="3">
        <v>110803</v>
      </c>
      <c r="E14" s="3">
        <v>102502</v>
      </c>
      <c r="F14" s="1">
        <v>382.04500000000002</v>
      </c>
      <c r="G14" s="14">
        <v>1</v>
      </c>
      <c r="H14" s="3">
        <v>5000</v>
      </c>
      <c r="I14" s="4">
        <f t="shared" si="2"/>
        <v>382.04500000000002</v>
      </c>
      <c r="J14" s="5">
        <v>0</v>
      </c>
      <c r="K14" s="3">
        <v>0</v>
      </c>
      <c r="L14" s="3">
        <v>0.26</v>
      </c>
      <c r="M14" s="4">
        <f t="shared" si="0"/>
        <v>0</v>
      </c>
      <c r="N14" s="1"/>
      <c r="O14" s="9" t="s">
        <v>23</v>
      </c>
      <c r="P14" s="15">
        <f>Q6/$Q$8</f>
        <v>0</v>
      </c>
      <c r="Q14" s="9">
        <f>R6/$R$8</f>
        <v>0</v>
      </c>
      <c r="S14" s="1"/>
    </row>
    <row r="15" spans="1:20">
      <c r="A15" s="1">
        <v>12</v>
      </c>
      <c r="B15" s="1">
        <f t="shared" si="1"/>
        <v>17364</v>
      </c>
      <c r="C15" s="1">
        <v>91031</v>
      </c>
      <c r="D15" s="3">
        <v>108395</v>
      </c>
      <c r="E15" s="3">
        <v>101235</v>
      </c>
      <c r="F15" s="1">
        <v>382.04500000000002</v>
      </c>
      <c r="G15" s="14">
        <v>1</v>
      </c>
      <c r="H15" s="3">
        <v>5000</v>
      </c>
      <c r="I15" s="4">
        <f t="shared" si="2"/>
        <v>382.04500000000002</v>
      </c>
      <c r="J15" s="5">
        <v>0</v>
      </c>
      <c r="K15" s="3">
        <v>0</v>
      </c>
      <c r="L15" s="3">
        <v>0.26</v>
      </c>
      <c r="M15" s="4">
        <f t="shared" si="0"/>
        <v>0</v>
      </c>
      <c r="N15" s="1"/>
      <c r="S15" s="1"/>
    </row>
    <row r="16" spans="1:20">
      <c r="A16" s="1">
        <v>13</v>
      </c>
      <c r="B16" s="1">
        <f t="shared" si="1"/>
        <v>13004</v>
      </c>
      <c r="C16" s="1">
        <v>93656</v>
      </c>
      <c r="D16" s="3">
        <v>106660</v>
      </c>
      <c r="E16" s="3">
        <v>97561</v>
      </c>
      <c r="F16" s="1">
        <v>382.04500000000002</v>
      </c>
      <c r="G16" s="14">
        <v>1</v>
      </c>
      <c r="H16" s="3">
        <v>5000</v>
      </c>
      <c r="I16" s="4">
        <f t="shared" si="2"/>
        <v>382.04500000000002</v>
      </c>
      <c r="J16" s="5">
        <v>0</v>
      </c>
      <c r="K16" s="3">
        <v>0</v>
      </c>
      <c r="L16" s="3">
        <v>0.26</v>
      </c>
      <c r="M16" s="4">
        <f t="shared" si="0"/>
        <v>0</v>
      </c>
      <c r="N16" s="1"/>
      <c r="O16" s="1" t="s">
        <v>28</v>
      </c>
      <c r="S16" s="1"/>
    </row>
    <row r="17" spans="1:19">
      <c r="A17" s="1">
        <v>14</v>
      </c>
      <c r="B17" s="1">
        <f t="shared" si="1"/>
        <v>8731</v>
      </c>
      <c r="C17" s="1">
        <v>92076</v>
      </c>
      <c r="D17" s="3">
        <v>100807</v>
      </c>
      <c r="E17" s="3">
        <v>100981</v>
      </c>
      <c r="F17" s="1">
        <v>382.04500000000002</v>
      </c>
      <c r="G17" s="14">
        <v>0</v>
      </c>
      <c r="H17" s="3">
        <v>5000</v>
      </c>
      <c r="I17" s="4">
        <f t="shared" si="2"/>
        <v>0</v>
      </c>
      <c r="J17" s="5">
        <v>0</v>
      </c>
      <c r="K17" s="3">
        <v>0</v>
      </c>
      <c r="L17" s="3">
        <v>0.26</v>
      </c>
      <c r="M17" s="4">
        <f t="shared" si="0"/>
        <v>0</v>
      </c>
      <c r="N17" s="1"/>
      <c r="O17" s="9" t="s">
        <v>24</v>
      </c>
      <c r="P17" s="15">
        <v>1</v>
      </c>
      <c r="Q17" s="9">
        <v>1</v>
      </c>
      <c r="S17" s="1"/>
    </row>
    <row r="18" spans="1:19">
      <c r="A18" s="1">
        <v>15</v>
      </c>
      <c r="B18" s="1">
        <f t="shared" si="1"/>
        <v>18937</v>
      </c>
      <c r="C18" s="1">
        <v>83792</v>
      </c>
      <c r="D18" s="3">
        <v>102729</v>
      </c>
      <c r="E18" s="3">
        <v>99224</v>
      </c>
      <c r="F18" s="1">
        <v>382.04500000000002</v>
      </c>
      <c r="G18" s="14">
        <v>0</v>
      </c>
      <c r="H18" s="3">
        <v>5000</v>
      </c>
      <c r="I18" s="4">
        <f t="shared" si="2"/>
        <v>0</v>
      </c>
      <c r="J18" s="5">
        <v>0</v>
      </c>
      <c r="K18" s="3">
        <v>0</v>
      </c>
      <c r="L18" s="3">
        <v>0.26</v>
      </c>
      <c r="M18" s="4">
        <f t="shared" si="0"/>
        <v>0</v>
      </c>
      <c r="N18" s="1"/>
      <c r="O18" s="9" t="s">
        <v>23</v>
      </c>
      <c r="P18" s="15">
        <v>1</v>
      </c>
      <c r="Q18" s="9">
        <v>1</v>
      </c>
      <c r="S18" s="1"/>
    </row>
    <row r="19" spans="1:19">
      <c r="A19" s="1">
        <v>16</v>
      </c>
      <c r="B19" s="1">
        <f t="shared" si="1"/>
        <v>6838</v>
      </c>
      <c r="C19" s="1">
        <v>93464</v>
      </c>
      <c r="D19" s="3">
        <v>100302</v>
      </c>
      <c r="E19" s="3">
        <v>95318</v>
      </c>
      <c r="F19" s="1">
        <v>382.04500000000002</v>
      </c>
      <c r="G19" s="14">
        <v>0</v>
      </c>
      <c r="H19" s="3">
        <v>5000</v>
      </c>
      <c r="I19" s="4">
        <f t="shared" si="2"/>
        <v>0</v>
      </c>
      <c r="J19" s="5">
        <v>0</v>
      </c>
      <c r="K19" s="3">
        <v>0</v>
      </c>
      <c r="L19" s="3">
        <v>0.26</v>
      </c>
      <c r="M19" s="4">
        <f t="shared" si="0"/>
        <v>0</v>
      </c>
      <c r="N19" s="1"/>
      <c r="S19" s="1"/>
    </row>
    <row r="20" spans="1:19">
      <c r="A20" s="1">
        <v>17</v>
      </c>
      <c r="B20" s="1">
        <f t="shared" si="1"/>
        <v>19419</v>
      </c>
      <c r="C20" s="1">
        <v>82677</v>
      </c>
      <c r="D20" s="3">
        <v>102096</v>
      </c>
      <c r="E20" s="3">
        <v>99000</v>
      </c>
      <c r="F20" s="1">
        <v>382.04500000000002</v>
      </c>
      <c r="G20" s="14">
        <v>0</v>
      </c>
      <c r="H20" s="3">
        <v>5000</v>
      </c>
      <c r="I20" s="4">
        <f t="shared" si="2"/>
        <v>0</v>
      </c>
      <c r="J20" s="5">
        <v>0</v>
      </c>
      <c r="K20" s="3">
        <v>0</v>
      </c>
      <c r="L20" s="3">
        <v>0.26</v>
      </c>
      <c r="M20" s="4">
        <f t="shared" si="0"/>
        <v>0</v>
      </c>
      <c r="N20" s="1"/>
      <c r="S20" s="1"/>
    </row>
    <row r="21" spans="1:19">
      <c r="A21" s="1">
        <v>18</v>
      </c>
      <c r="B21" s="1">
        <f t="shared" si="1"/>
        <v>14537</v>
      </c>
      <c r="C21" s="1">
        <v>86278</v>
      </c>
      <c r="D21" s="3">
        <v>100815</v>
      </c>
      <c r="E21" s="3">
        <v>98049</v>
      </c>
      <c r="F21" s="1">
        <v>382.04500000000002</v>
      </c>
      <c r="G21" s="14">
        <v>0</v>
      </c>
      <c r="H21" s="3">
        <v>5000</v>
      </c>
      <c r="I21" s="4">
        <f t="shared" si="2"/>
        <v>0</v>
      </c>
      <c r="J21" s="5">
        <v>0</v>
      </c>
      <c r="K21" s="3">
        <v>0</v>
      </c>
      <c r="L21" s="3">
        <v>0.26</v>
      </c>
      <c r="M21" s="4">
        <f t="shared" si="0"/>
        <v>0</v>
      </c>
      <c r="N21" s="1"/>
      <c r="S21" s="1"/>
    </row>
    <row r="22" spans="1:19">
      <c r="A22" s="1">
        <v>19</v>
      </c>
      <c r="B22" s="1">
        <f t="shared" si="1"/>
        <v>2440</v>
      </c>
      <c r="C22" s="1">
        <v>95677</v>
      </c>
      <c r="D22" s="3">
        <v>98117</v>
      </c>
      <c r="E22" s="3">
        <v>98017</v>
      </c>
      <c r="F22" s="1">
        <v>382.04500000000002</v>
      </c>
      <c r="G22" s="14">
        <v>0</v>
      </c>
      <c r="H22" s="3">
        <v>5000</v>
      </c>
      <c r="I22" s="4">
        <f t="shared" si="2"/>
        <v>0</v>
      </c>
      <c r="J22" s="5">
        <v>0</v>
      </c>
      <c r="K22" s="3">
        <v>1</v>
      </c>
      <c r="L22" s="3">
        <v>0.26</v>
      </c>
      <c r="M22" s="4">
        <f t="shared" si="0"/>
        <v>0</v>
      </c>
      <c r="N22" s="1"/>
      <c r="S22" s="1"/>
    </row>
    <row r="23" spans="1:19">
      <c r="A23" s="1">
        <v>20</v>
      </c>
      <c r="B23" s="1">
        <f t="shared" si="1"/>
        <v>12397</v>
      </c>
      <c r="C23" s="1">
        <v>88710</v>
      </c>
      <c r="D23" s="3">
        <v>101107</v>
      </c>
      <c r="E23" s="3">
        <v>96246</v>
      </c>
      <c r="F23" s="1">
        <v>382.04500000000002</v>
      </c>
      <c r="G23" s="14">
        <v>0</v>
      </c>
      <c r="H23" s="3">
        <v>5000</v>
      </c>
      <c r="I23" s="4">
        <f t="shared" si="2"/>
        <v>0</v>
      </c>
      <c r="J23" s="5">
        <v>0</v>
      </c>
      <c r="K23" s="3">
        <v>0</v>
      </c>
      <c r="L23" s="3">
        <v>0.26</v>
      </c>
      <c r="M23" s="4">
        <f t="shared" si="0"/>
        <v>0</v>
      </c>
      <c r="N23" s="1"/>
      <c r="S23" s="1"/>
    </row>
    <row r="24" spans="1:19">
      <c r="A24" s="1">
        <v>21</v>
      </c>
      <c r="B24" s="1">
        <f t="shared" si="1"/>
        <v>2310</v>
      </c>
      <c r="C24" s="1">
        <v>93406</v>
      </c>
      <c r="D24" s="3">
        <v>95716</v>
      </c>
      <c r="E24" s="3">
        <v>94487</v>
      </c>
      <c r="F24" s="1">
        <v>382.04500000000002</v>
      </c>
      <c r="G24" s="14">
        <v>0</v>
      </c>
      <c r="H24" s="3">
        <v>5000</v>
      </c>
      <c r="I24" s="4">
        <f t="shared" si="2"/>
        <v>0</v>
      </c>
      <c r="J24" s="5">
        <v>0</v>
      </c>
      <c r="K24" s="3">
        <v>1</v>
      </c>
      <c r="L24" s="3">
        <v>0.26</v>
      </c>
      <c r="M24" s="4">
        <f t="shared" si="0"/>
        <v>0</v>
      </c>
      <c r="N24" s="1"/>
      <c r="S24" s="1"/>
    </row>
    <row r="25" spans="1:19">
      <c r="A25" s="1">
        <v>22</v>
      </c>
      <c r="B25" s="1">
        <f t="shared" si="1"/>
        <v>5127</v>
      </c>
      <c r="C25" s="1">
        <v>91413</v>
      </c>
      <c r="D25" s="3">
        <v>96540</v>
      </c>
      <c r="E25" s="3">
        <v>92417</v>
      </c>
      <c r="F25" s="1">
        <v>382.04500000000002</v>
      </c>
      <c r="G25" s="14">
        <v>0</v>
      </c>
      <c r="H25" s="3">
        <v>5000</v>
      </c>
      <c r="I25" s="4">
        <f t="shared" si="2"/>
        <v>0</v>
      </c>
      <c r="J25" s="5">
        <v>0</v>
      </c>
      <c r="K25" s="3">
        <v>1</v>
      </c>
      <c r="L25" s="3">
        <v>0.26</v>
      </c>
      <c r="M25" s="4">
        <f t="shared" si="0"/>
        <v>0</v>
      </c>
      <c r="N25" s="1"/>
      <c r="S25" s="1"/>
    </row>
    <row r="26" spans="1:19">
      <c r="A26" s="1">
        <v>23</v>
      </c>
      <c r="B26" s="1">
        <f t="shared" si="1"/>
        <v>5799</v>
      </c>
      <c r="C26" s="1">
        <v>90817</v>
      </c>
      <c r="D26" s="3">
        <v>96616</v>
      </c>
      <c r="E26" s="3">
        <v>92402</v>
      </c>
      <c r="F26" s="1">
        <v>382.04500000000002</v>
      </c>
      <c r="G26" s="14">
        <v>0</v>
      </c>
      <c r="H26" s="3">
        <v>5000</v>
      </c>
      <c r="I26" s="4">
        <f t="shared" si="2"/>
        <v>0</v>
      </c>
      <c r="J26" s="5">
        <v>0</v>
      </c>
      <c r="K26" s="3">
        <v>1</v>
      </c>
      <c r="L26" s="3">
        <v>0.26</v>
      </c>
      <c r="M26" s="4">
        <f t="shared" si="0"/>
        <v>0</v>
      </c>
      <c r="N26" s="1"/>
      <c r="S26" s="1"/>
    </row>
    <row r="27" spans="1:19">
      <c r="A27" s="1">
        <v>24</v>
      </c>
      <c r="B27" s="1">
        <f t="shared" si="1"/>
        <v>0</v>
      </c>
      <c r="C27" s="1">
        <v>0</v>
      </c>
      <c r="D27" s="3">
        <v>0</v>
      </c>
      <c r="E27" s="3">
        <v>0</v>
      </c>
      <c r="F27" s="1">
        <v>382.04500000000002</v>
      </c>
      <c r="G27" s="14">
        <v>0</v>
      </c>
      <c r="H27" s="3">
        <v>5000</v>
      </c>
      <c r="I27" s="4">
        <f t="shared" si="2"/>
        <v>0</v>
      </c>
      <c r="J27" s="5">
        <v>0</v>
      </c>
      <c r="K27" s="3">
        <v>1</v>
      </c>
      <c r="L27" s="3">
        <v>0.26</v>
      </c>
      <c r="M27" s="4">
        <f t="shared" si="0"/>
        <v>0</v>
      </c>
      <c r="N27" s="1"/>
      <c r="S27" s="1"/>
    </row>
    <row r="28" spans="1:19">
      <c r="A28" s="1">
        <v>25</v>
      </c>
      <c r="B28" s="1">
        <f t="shared" si="1"/>
        <v>0</v>
      </c>
      <c r="C28" s="1">
        <v>0</v>
      </c>
      <c r="D28" s="3">
        <v>0</v>
      </c>
      <c r="E28" s="3">
        <v>0</v>
      </c>
      <c r="F28" s="1">
        <v>382.04500000000002</v>
      </c>
      <c r="G28" s="14">
        <v>0</v>
      </c>
      <c r="H28" s="3">
        <v>5000</v>
      </c>
      <c r="I28" s="4">
        <f t="shared" si="2"/>
        <v>0</v>
      </c>
      <c r="J28" s="5">
        <v>0</v>
      </c>
      <c r="K28" s="3">
        <v>1</v>
      </c>
      <c r="L28" s="3">
        <v>0.26</v>
      </c>
      <c r="M28" s="4">
        <f t="shared" si="0"/>
        <v>0</v>
      </c>
      <c r="N28" s="1"/>
      <c r="S28" s="1"/>
    </row>
    <row r="29" spans="1:19">
      <c r="A29" s="1">
        <v>26</v>
      </c>
      <c r="B29" s="1">
        <f t="shared" si="1"/>
        <v>0</v>
      </c>
      <c r="C29" s="1">
        <v>0</v>
      </c>
      <c r="D29" s="3">
        <v>0</v>
      </c>
      <c r="E29" s="3">
        <v>0</v>
      </c>
      <c r="F29" s="1">
        <v>382.04500000000002</v>
      </c>
      <c r="G29" s="14">
        <v>0</v>
      </c>
      <c r="H29" s="3">
        <v>5000</v>
      </c>
      <c r="I29" s="4">
        <f t="shared" si="2"/>
        <v>0</v>
      </c>
      <c r="J29" s="5">
        <v>0</v>
      </c>
      <c r="K29" s="3">
        <v>1</v>
      </c>
      <c r="L29" s="3">
        <v>0.26</v>
      </c>
      <c r="M29" s="4">
        <f t="shared" si="0"/>
        <v>0</v>
      </c>
      <c r="N29" s="1"/>
      <c r="S29" s="1"/>
    </row>
    <row r="30" spans="1:19">
      <c r="A30" s="1">
        <v>27</v>
      </c>
      <c r="B30" s="1">
        <f t="shared" si="1"/>
        <v>4967</v>
      </c>
      <c r="C30" s="1">
        <v>89562</v>
      </c>
      <c r="D30" s="3">
        <v>94529</v>
      </c>
      <c r="E30" s="3">
        <v>90517</v>
      </c>
      <c r="F30" s="1">
        <v>382.04500000000002</v>
      </c>
      <c r="G30" s="14">
        <v>0</v>
      </c>
      <c r="H30" s="3">
        <v>5000</v>
      </c>
      <c r="I30" s="4">
        <f t="shared" si="2"/>
        <v>0</v>
      </c>
      <c r="J30" s="5">
        <v>0</v>
      </c>
      <c r="K30" s="3">
        <v>1</v>
      </c>
      <c r="L30" s="3">
        <v>0.26</v>
      </c>
      <c r="M30" s="4">
        <f t="shared" si="0"/>
        <v>0</v>
      </c>
      <c r="N30" s="1"/>
      <c r="S30" s="1"/>
    </row>
    <row r="31" spans="1:19">
      <c r="A31" s="1">
        <v>28</v>
      </c>
      <c r="B31" s="1">
        <f t="shared" si="1"/>
        <v>2363</v>
      </c>
      <c r="C31" s="1">
        <v>91801</v>
      </c>
      <c r="D31" s="3">
        <v>94164</v>
      </c>
      <c r="E31" s="3">
        <v>90435</v>
      </c>
      <c r="F31" s="1">
        <v>382.04500000000002</v>
      </c>
      <c r="G31" s="14">
        <v>0</v>
      </c>
      <c r="H31" s="3">
        <v>5000</v>
      </c>
      <c r="I31" s="4">
        <f t="shared" si="2"/>
        <v>0</v>
      </c>
      <c r="J31" s="5">
        <v>0</v>
      </c>
      <c r="K31" s="3">
        <v>1</v>
      </c>
      <c r="L31" s="3">
        <v>0.26</v>
      </c>
      <c r="M31" s="4">
        <f t="shared" si="0"/>
        <v>0</v>
      </c>
      <c r="N31" s="1"/>
      <c r="S31" s="1"/>
    </row>
    <row r="32" spans="1:19">
      <c r="A32" s="1">
        <v>29</v>
      </c>
      <c r="B32" s="1">
        <f t="shared" si="1"/>
        <v>4646</v>
      </c>
      <c r="C32" s="1">
        <v>90102</v>
      </c>
      <c r="D32" s="3">
        <v>94748</v>
      </c>
      <c r="E32" s="3">
        <v>92847</v>
      </c>
      <c r="F32" s="1">
        <v>382.04500000000002</v>
      </c>
      <c r="G32" s="14">
        <v>0</v>
      </c>
      <c r="H32" s="3">
        <v>5000</v>
      </c>
      <c r="I32" s="4">
        <f t="shared" si="2"/>
        <v>0</v>
      </c>
      <c r="J32" s="5">
        <v>0</v>
      </c>
      <c r="K32" s="3">
        <v>1</v>
      </c>
      <c r="L32" s="3">
        <v>0.26</v>
      </c>
      <c r="M32" s="4">
        <f t="shared" si="0"/>
        <v>0</v>
      </c>
      <c r="N32" s="1"/>
      <c r="S32" s="1"/>
    </row>
    <row r="33" spans="1:19">
      <c r="A33" s="1">
        <v>30</v>
      </c>
      <c r="B33" s="1">
        <f t="shared" si="1"/>
        <v>5943</v>
      </c>
      <c r="C33" s="1">
        <v>89146</v>
      </c>
      <c r="D33" s="3">
        <v>95089</v>
      </c>
      <c r="E33" s="3">
        <v>90301</v>
      </c>
      <c r="F33" s="1">
        <v>382.04500000000002</v>
      </c>
      <c r="G33" s="14">
        <v>0</v>
      </c>
      <c r="H33" s="3">
        <v>5000</v>
      </c>
      <c r="I33" s="4">
        <f t="shared" si="2"/>
        <v>0</v>
      </c>
      <c r="J33" s="5">
        <v>0</v>
      </c>
      <c r="K33" s="3">
        <v>1</v>
      </c>
      <c r="L33" s="3">
        <v>0.26</v>
      </c>
      <c r="M33" s="4">
        <f t="shared" si="0"/>
        <v>0</v>
      </c>
      <c r="N33" s="1"/>
      <c r="S33" s="1"/>
    </row>
    <row r="34" spans="1:19">
      <c r="A34" s="1">
        <v>31</v>
      </c>
      <c r="B34" s="1">
        <f t="shared" si="1"/>
        <v>5289</v>
      </c>
      <c r="C34" s="1">
        <v>87509</v>
      </c>
      <c r="D34" s="3">
        <v>92798</v>
      </c>
      <c r="E34" s="3">
        <v>91197</v>
      </c>
      <c r="F34" s="1">
        <v>382.04500000000002</v>
      </c>
      <c r="G34" s="14">
        <v>0</v>
      </c>
      <c r="H34" s="3">
        <v>5000</v>
      </c>
      <c r="I34" s="4">
        <f t="shared" si="2"/>
        <v>0</v>
      </c>
      <c r="J34" s="5">
        <v>0</v>
      </c>
      <c r="K34" s="3">
        <v>1</v>
      </c>
      <c r="L34" s="3">
        <v>0.26</v>
      </c>
      <c r="M34" s="4">
        <f t="shared" si="0"/>
        <v>0</v>
      </c>
      <c r="N34" s="1"/>
      <c r="S34" s="1"/>
    </row>
    <row r="35" spans="1:19">
      <c r="A35" s="1">
        <v>32</v>
      </c>
      <c r="B35" s="1">
        <f t="shared" si="1"/>
        <v>2999</v>
      </c>
      <c r="C35" s="1">
        <v>89058</v>
      </c>
      <c r="D35" s="3">
        <v>92057</v>
      </c>
      <c r="E35" s="3">
        <v>90549</v>
      </c>
      <c r="F35" s="1">
        <v>382.04500000000002</v>
      </c>
      <c r="G35" s="14">
        <v>0</v>
      </c>
      <c r="H35" s="3">
        <v>5000</v>
      </c>
      <c r="I35" s="4">
        <f t="shared" si="2"/>
        <v>0</v>
      </c>
      <c r="J35" s="5">
        <v>0</v>
      </c>
      <c r="K35" s="3">
        <v>1</v>
      </c>
      <c r="L35" s="3">
        <v>0.26</v>
      </c>
      <c r="M35" s="4">
        <f t="shared" si="0"/>
        <v>0</v>
      </c>
      <c r="N35" s="1"/>
      <c r="S35" s="1"/>
    </row>
    <row r="36" spans="1:19">
      <c r="A36" s="1">
        <v>33</v>
      </c>
      <c r="B36" s="1">
        <f t="shared" si="1"/>
        <v>12124</v>
      </c>
      <c r="C36" s="1">
        <v>82651</v>
      </c>
      <c r="D36" s="3">
        <v>94775</v>
      </c>
      <c r="E36" s="3">
        <v>90544</v>
      </c>
      <c r="F36" s="1">
        <v>382.04500000000002</v>
      </c>
      <c r="G36" s="14">
        <v>0</v>
      </c>
      <c r="H36" s="3">
        <v>5000</v>
      </c>
      <c r="I36" s="4">
        <f t="shared" si="2"/>
        <v>0</v>
      </c>
      <c r="J36" s="5">
        <v>1</v>
      </c>
      <c r="K36" s="3">
        <v>1</v>
      </c>
      <c r="L36" s="3">
        <v>0.26</v>
      </c>
      <c r="M36" s="4">
        <f t="shared" ref="M36:M67" si="3">PRODUCT(B36,L36,J36)</f>
        <v>3152.2400000000002</v>
      </c>
      <c r="N36" s="1"/>
      <c r="S36" s="1"/>
    </row>
    <row r="37" spans="1:19">
      <c r="A37" s="1">
        <v>34</v>
      </c>
      <c r="B37" s="1">
        <f t="shared" si="1"/>
        <v>8086</v>
      </c>
      <c r="C37" s="1">
        <v>83749</v>
      </c>
      <c r="D37" s="3">
        <v>91835</v>
      </c>
      <c r="E37" s="3">
        <v>0</v>
      </c>
      <c r="F37" s="1">
        <v>382.04500000000002</v>
      </c>
      <c r="G37" s="14">
        <v>1</v>
      </c>
      <c r="H37" s="3">
        <v>5000</v>
      </c>
      <c r="I37" s="4">
        <f t="shared" si="2"/>
        <v>382.04500000000002</v>
      </c>
      <c r="J37" s="5">
        <v>1</v>
      </c>
      <c r="K37" s="3">
        <v>1</v>
      </c>
      <c r="L37" s="3">
        <v>0.26</v>
      </c>
      <c r="M37" s="4">
        <f t="shared" si="3"/>
        <v>2102.36</v>
      </c>
      <c r="N37" s="1"/>
      <c r="S37" s="1"/>
    </row>
    <row r="38" spans="1:19">
      <c r="A38" s="1">
        <v>35</v>
      </c>
      <c r="B38" s="1">
        <f t="shared" si="1"/>
        <v>9714</v>
      </c>
      <c r="C38" s="1">
        <v>81250</v>
      </c>
      <c r="D38" s="3">
        <v>90964</v>
      </c>
      <c r="E38" s="3">
        <v>86322</v>
      </c>
      <c r="F38" s="1">
        <v>382.04500000000002</v>
      </c>
      <c r="G38" s="14">
        <v>0</v>
      </c>
      <c r="H38" s="3">
        <v>5000</v>
      </c>
      <c r="I38" s="4">
        <f t="shared" si="2"/>
        <v>0</v>
      </c>
      <c r="J38" s="5">
        <v>1</v>
      </c>
      <c r="K38" s="3">
        <v>1</v>
      </c>
      <c r="L38" s="3">
        <v>0.26</v>
      </c>
      <c r="M38" s="4">
        <f t="shared" si="3"/>
        <v>2525.64</v>
      </c>
      <c r="N38" s="1"/>
      <c r="S38" s="1"/>
    </row>
    <row r="39" spans="1:19">
      <c r="A39" s="1">
        <v>36</v>
      </c>
      <c r="B39" s="1">
        <f t="shared" si="1"/>
        <v>0</v>
      </c>
      <c r="C39" s="1">
        <v>0</v>
      </c>
      <c r="D39" s="3">
        <v>0</v>
      </c>
      <c r="E39" s="3">
        <v>86975</v>
      </c>
      <c r="F39" s="1">
        <v>382.04500000000002</v>
      </c>
      <c r="G39" s="14">
        <v>0</v>
      </c>
      <c r="H39" s="3">
        <v>5000</v>
      </c>
      <c r="I39" s="4">
        <f t="shared" si="2"/>
        <v>0</v>
      </c>
      <c r="J39" s="5">
        <v>0</v>
      </c>
      <c r="K39" s="3">
        <v>1</v>
      </c>
      <c r="L39" s="3">
        <v>0.26</v>
      </c>
      <c r="M39" s="4">
        <f t="shared" si="3"/>
        <v>0</v>
      </c>
      <c r="N39" s="1"/>
      <c r="S39" s="1"/>
    </row>
    <row r="40" spans="1:19">
      <c r="A40" s="1">
        <v>37</v>
      </c>
      <c r="B40" s="1">
        <f t="shared" si="1"/>
        <v>5907</v>
      </c>
      <c r="C40" s="1">
        <v>83352</v>
      </c>
      <c r="D40" s="3">
        <v>89259</v>
      </c>
      <c r="E40" s="3">
        <v>89174</v>
      </c>
      <c r="F40" s="1">
        <v>382.04500000000002</v>
      </c>
      <c r="G40" s="14">
        <v>0</v>
      </c>
      <c r="H40" s="3">
        <v>5000</v>
      </c>
      <c r="I40" s="4">
        <f t="shared" si="2"/>
        <v>0</v>
      </c>
      <c r="J40" s="5">
        <v>0</v>
      </c>
      <c r="K40" s="3">
        <v>1</v>
      </c>
      <c r="L40" s="3">
        <v>0.26</v>
      </c>
      <c r="M40" s="4">
        <f t="shared" si="3"/>
        <v>0</v>
      </c>
      <c r="N40" s="1"/>
      <c r="S40" s="1"/>
    </row>
    <row r="41" spans="1:19">
      <c r="A41" s="1">
        <v>38</v>
      </c>
      <c r="B41" s="1">
        <f t="shared" si="1"/>
        <v>3568</v>
      </c>
      <c r="C41" s="1">
        <v>85039</v>
      </c>
      <c r="D41" s="3">
        <v>88607</v>
      </c>
      <c r="E41" s="3">
        <v>84342</v>
      </c>
      <c r="F41" s="1">
        <v>382.04500000000002</v>
      </c>
      <c r="G41" s="14">
        <v>0</v>
      </c>
      <c r="H41" s="3">
        <v>5000</v>
      </c>
      <c r="I41" s="4">
        <f t="shared" si="2"/>
        <v>0</v>
      </c>
      <c r="J41" s="5">
        <v>0</v>
      </c>
      <c r="K41" s="3">
        <v>1</v>
      </c>
      <c r="L41" s="3">
        <v>0.26</v>
      </c>
      <c r="M41" s="4">
        <f t="shared" si="3"/>
        <v>0</v>
      </c>
      <c r="N41" s="1"/>
      <c r="S41" s="1"/>
    </row>
    <row r="42" spans="1:19">
      <c r="A42" s="1">
        <v>39</v>
      </c>
      <c r="B42" s="1">
        <f t="shared" si="1"/>
        <v>9266</v>
      </c>
      <c r="C42" s="1">
        <v>81428</v>
      </c>
      <c r="D42" s="3">
        <v>90694</v>
      </c>
      <c r="E42" s="3">
        <v>87296</v>
      </c>
      <c r="F42" s="1">
        <v>382.04500000000002</v>
      </c>
      <c r="G42" s="14">
        <v>0</v>
      </c>
      <c r="H42" s="3">
        <v>5000</v>
      </c>
      <c r="I42" s="4">
        <f t="shared" si="2"/>
        <v>0</v>
      </c>
      <c r="J42" s="5">
        <v>1</v>
      </c>
      <c r="K42" s="3">
        <v>1</v>
      </c>
      <c r="L42" s="3">
        <v>0.26</v>
      </c>
      <c r="M42" s="4">
        <f t="shared" si="3"/>
        <v>2409.1600000000003</v>
      </c>
      <c r="N42" s="1"/>
      <c r="S42" s="1"/>
    </row>
    <row r="43" spans="1:19">
      <c r="A43" s="1">
        <v>40</v>
      </c>
      <c r="B43" s="1">
        <f t="shared" si="1"/>
        <v>8304</v>
      </c>
      <c r="C43" s="1">
        <v>80832</v>
      </c>
      <c r="D43" s="3">
        <v>89136</v>
      </c>
      <c r="E43" s="3">
        <v>85143</v>
      </c>
      <c r="F43" s="1">
        <v>382.04500000000002</v>
      </c>
      <c r="G43" s="14">
        <v>0</v>
      </c>
      <c r="H43" s="3">
        <v>5000</v>
      </c>
      <c r="I43" s="4">
        <f t="shared" si="2"/>
        <v>0</v>
      </c>
      <c r="J43" s="5">
        <v>1</v>
      </c>
      <c r="K43" s="3">
        <v>1</v>
      </c>
      <c r="L43" s="3">
        <v>0.26</v>
      </c>
      <c r="M43" s="4">
        <f t="shared" si="3"/>
        <v>2159.04</v>
      </c>
      <c r="N43" s="1"/>
      <c r="S43" s="1"/>
    </row>
    <row r="44" spans="1:19">
      <c r="A44" s="1">
        <v>41</v>
      </c>
      <c r="B44" s="1">
        <f t="shared" si="1"/>
        <v>9540</v>
      </c>
      <c r="C44" s="1">
        <v>79641</v>
      </c>
      <c r="D44" s="3">
        <v>89181</v>
      </c>
      <c r="E44" s="3">
        <v>86076</v>
      </c>
      <c r="F44" s="1">
        <v>382.04500000000002</v>
      </c>
      <c r="G44" s="14">
        <v>0</v>
      </c>
      <c r="H44" s="3">
        <v>5000</v>
      </c>
      <c r="I44" s="4">
        <f t="shared" si="2"/>
        <v>0</v>
      </c>
      <c r="J44" s="5">
        <v>1</v>
      </c>
      <c r="K44" s="3">
        <v>1</v>
      </c>
      <c r="L44" s="3">
        <v>0.26</v>
      </c>
      <c r="M44" s="4">
        <f t="shared" si="3"/>
        <v>2480.4</v>
      </c>
      <c r="N44" s="1"/>
      <c r="S44" s="1"/>
    </row>
    <row r="45" spans="1:19">
      <c r="A45" s="1">
        <v>42</v>
      </c>
      <c r="B45" s="1">
        <f t="shared" si="1"/>
        <v>4555</v>
      </c>
      <c r="C45" s="1">
        <v>81566</v>
      </c>
      <c r="D45" s="3">
        <v>86121</v>
      </c>
      <c r="E45" s="3">
        <v>85592</v>
      </c>
      <c r="F45" s="1">
        <v>382.04500000000002</v>
      </c>
      <c r="G45" s="14">
        <v>0</v>
      </c>
      <c r="H45" s="3">
        <v>5000</v>
      </c>
      <c r="I45" s="4">
        <f t="shared" si="2"/>
        <v>0</v>
      </c>
      <c r="J45" s="5">
        <v>0</v>
      </c>
      <c r="K45" s="3">
        <v>1</v>
      </c>
      <c r="L45" s="3">
        <v>0.26</v>
      </c>
      <c r="M45" s="4">
        <f t="shared" si="3"/>
        <v>0</v>
      </c>
      <c r="N45" s="1"/>
      <c r="S45" s="1"/>
    </row>
    <row r="46" spans="1:19">
      <c r="A46" s="1">
        <v>43</v>
      </c>
      <c r="B46" s="1">
        <f t="shared" si="1"/>
        <v>11919</v>
      </c>
      <c r="C46" s="1">
        <v>76759</v>
      </c>
      <c r="D46" s="3">
        <v>88678</v>
      </c>
      <c r="E46" s="3">
        <v>82734</v>
      </c>
      <c r="F46" s="1">
        <v>382.04500000000002</v>
      </c>
      <c r="G46" s="14">
        <v>1</v>
      </c>
      <c r="H46" s="3">
        <v>5000</v>
      </c>
      <c r="I46" s="4">
        <f t="shared" si="2"/>
        <v>382.04500000000002</v>
      </c>
      <c r="J46" s="5">
        <v>1</v>
      </c>
      <c r="K46" s="3">
        <v>1</v>
      </c>
      <c r="L46" s="3">
        <v>0.26</v>
      </c>
      <c r="M46" s="4">
        <f t="shared" si="3"/>
        <v>3098.94</v>
      </c>
      <c r="N46" s="1"/>
      <c r="S46" s="1"/>
    </row>
    <row r="47" spans="1:19">
      <c r="A47" s="1">
        <v>44</v>
      </c>
      <c r="B47" s="1">
        <f t="shared" si="1"/>
        <v>7870</v>
      </c>
      <c r="C47" s="1">
        <v>78182</v>
      </c>
      <c r="D47" s="3">
        <v>86052</v>
      </c>
      <c r="E47" s="3">
        <v>80475</v>
      </c>
      <c r="F47" s="1">
        <v>382.04500000000002</v>
      </c>
      <c r="G47" s="14">
        <v>1</v>
      </c>
      <c r="H47" s="3">
        <v>5000</v>
      </c>
      <c r="I47" s="4">
        <f t="shared" si="2"/>
        <v>382.04500000000002</v>
      </c>
      <c r="J47" s="5">
        <v>1</v>
      </c>
      <c r="K47" s="3">
        <v>1</v>
      </c>
      <c r="L47" s="3">
        <v>0.26</v>
      </c>
      <c r="M47" s="4">
        <f t="shared" si="3"/>
        <v>2046.2</v>
      </c>
      <c r="N47" s="1"/>
      <c r="S47" s="1"/>
    </row>
    <row r="48" spans="1:19">
      <c r="A48" s="1">
        <v>45</v>
      </c>
      <c r="B48" s="1">
        <f t="shared" si="1"/>
        <v>4122</v>
      </c>
      <c r="C48" s="1">
        <v>81649</v>
      </c>
      <c r="D48" s="3">
        <v>85771</v>
      </c>
      <c r="E48" s="3">
        <v>82345</v>
      </c>
      <c r="F48" s="1">
        <v>382.04500000000002</v>
      </c>
      <c r="G48" s="14">
        <v>0</v>
      </c>
      <c r="H48" s="3">
        <v>5000</v>
      </c>
      <c r="I48" s="4">
        <f t="shared" si="2"/>
        <v>0</v>
      </c>
      <c r="J48" s="5">
        <v>0</v>
      </c>
      <c r="K48" s="3">
        <v>1</v>
      </c>
      <c r="L48" s="3">
        <v>0.26</v>
      </c>
      <c r="M48" s="4">
        <f t="shared" si="3"/>
        <v>0</v>
      </c>
      <c r="N48" s="1"/>
      <c r="S48" s="1"/>
    </row>
    <row r="49" spans="1:19">
      <c r="A49" s="1">
        <v>46</v>
      </c>
      <c r="B49" s="1">
        <f>SUM(D49,-C49)</f>
        <v>6176</v>
      </c>
      <c r="C49" s="1">
        <v>79431</v>
      </c>
      <c r="D49" s="3">
        <v>85607</v>
      </c>
      <c r="E49" s="3">
        <v>84656</v>
      </c>
      <c r="F49" s="1">
        <v>382.04500000000002</v>
      </c>
      <c r="G49" s="14">
        <v>0</v>
      </c>
      <c r="H49" s="3">
        <v>5000</v>
      </c>
      <c r="I49" s="4">
        <f t="shared" si="2"/>
        <v>0</v>
      </c>
      <c r="J49" s="5">
        <v>1</v>
      </c>
      <c r="K49" s="3">
        <v>1</v>
      </c>
      <c r="L49" s="3">
        <v>0.26</v>
      </c>
      <c r="M49" s="4">
        <f t="shared" si="3"/>
        <v>1605.76</v>
      </c>
      <c r="N49" s="1"/>
      <c r="S49" s="1"/>
    </row>
    <row r="50" spans="1:19">
      <c r="A50" s="1">
        <f>SUM(A49,1)</f>
        <v>47</v>
      </c>
      <c r="B50" s="1">
        <f t="shared" ref="B50:B113" si="4">SUM(D50,-C50)</f>
        <v>3869</v>
      </c>
      <c r="C50" s="1">
        <v>81627</v>
      </c>
      <c r="D50" s="3">
        <v>85496</v>
      </c>
      <c r="E50" s="3">
        <v>84259</v>
      </c>
      <c r="F50" s="1">
        <v>382.04500000000002</v>
      </c>
      <c r="G50" s="14">
        <v>0</v>
      </c>
      <c r="H50" s="3">
        <v>5000</v>
      </c>
      <c r="I50" s="4">
        <f t="shared" si="2"/>
        <v>0</v>
      </c>
      <c r="J50" s="5">
        <v>0</v>
      </c>
      <c r="K50" s="3">
        <v>1</v>
      </c>
      <c r="L50" s="3">
        <v>0.26</v>
      </c>
      <c r="M50" s="4">
        <f t="shared" si="3"/>
        <v>0</v>
      </c>
      <c r="N50" s="1"/>
      <c r="S50" s="1"/>
    </row>
    <row r="51" spans="1:19">
      <c r="A51" s="1">
        <f t="shared" ref="A51:A93" si="5">SUM(A50,1)</f>
        <v>48</v>
      </c>
      <c r="B51" s="1">
        <f t="shared" si="4"/>
        <v>8408</v>
      </c>
      <c r="C51" s="1">
        <v>76513</v>
      </c>
      <c r="D51" s="3">
        <v>84921</v>
      </c>
      <c r="E51" s="3">
        <v>78163</v>
      </c>
      <c r="F51" s="1">
        <v>382.04500000000002</v>
      </c>
      <c r="G51" s="14">
        <v>1</v>
      </c>
      <c r="H51" s="3">
        <v>5000</v>
      </c>
      <c r="I51" s="4">
        <f t="shared" si="2"/>
        <v>382.04500000000002</v>
      </c>
      <c r="J51" s="5">
        <v>1</v>
      </c>
      <c r="K51" s="3">
        <v>1</v>
      </c>
      <c r="L51" s="3">
        <v>0.26</v>
      </c>
      <c r="M51" s="4">
        <f t="shared" si="3"/>
        <v>2186.08</v>
      </c>
      <c r="N51" s="1"/>
      <c r="S51" s="1"/>
    </row>
    <row r="52" spans="1:19">
      <c r="A52" s="1">
        <f t="shared" si="5"/>
        <v>49</v>
      </c>
      <c r="B52" s="1">
        <f t="shared" si="4"/>
        <v>4024</v>
      </c>
      <c r="C52" s="1">
        <v>79692</v>
      </c>
      <c r="D52" s="3">
        <v>83716</v>
      </c>
      <c r="E52" s="3">
        <v>80096</v>
      </c>
      <c r="F52" s="1">
        <v>382.04500000000002</v>
      </c>
      <c r="G52" s="14">
        <v>0</v>
      </c>
      <c r="H52" s="3">
        <v>5000</v>
      </c>
      <c r="I52" s="4">
        <f t="shared" si="2"/>
        <v>0</v>
      </c>
      <c r="J52" s="5">
        <v>0</v>
      </c>
      <c r="K52" s="3">
        <v>1</v>
      </c>
      <c r="L52" s="3">
        <v>0.26</v>
      </c>
      <c r="M52" s="4">
        <f t="shared" si="3"/>
        <v>0</v>
      </c>
      <c r="N52" s="1"/>
      <c r="S52" s="1"/>
    </row>
    <row r="53" spans="1:19">
      <c r="A53" s="1">
        <f t="shared" si="5"/>
        <v>50</v>
      </c>
      <c r="B53" s="1">
        <f t="shared" si="4"/>
        <v>12965</v>
      </c>
      <c r="C53" s="1">
        <v>70828</v>
      </c>
      <c r="D53" s="3">
        <v>83793</v>
      </c>
      <c r="E53" s="3">
        <v>81766</v>
      </c>
      <c r="F53" s="1">
        <v>382.04500000000002</v>
      </c>
      <c r="G53" s="14">
        <v>0</v>
      </c>
      <c r="H53" s="3">
        <v>5000</v>
      </c>
      <c r="I53" s="4">
        <f t="shared" si="2"/>
        <v>0</v>
      </c>
      <c r="J53" s="5">
        <v>1</v>
      </c>
      <c r="K53" s="3">
        <v>1</v>
      </c>
      <c r="L53" s="3">
        <v>0.26</v>
      </c>
      <c r="M53" s="4">
        <f t="shared" si="3"/>
        <v>3370.9</v>
      </c>
      <c r="N53" s="1"/>
      <c r="S53" s="1"/>
    </row>
    <row r="54" spans="1:19">
      <c r="A54" s="1">
        <f t="shared" si="5"/>
        <v>51</v>
      </c>
      <c r="B54" s="1">
        <f t="shared" si="4"/>
        <v>4345</v>
      </c>
      <c r="C54" s="1">
        <v>77564</v>
      </c>
      <c r="D54" s="3">
        <v>81909</v>
      </c>
      <c r="E54" s="3">
        <v>80203</v>
      </c>
      <c r="F54" s="1">
        <v>382.04500000000002</v>
      </c>
      <c r="G54" s="14">
        <v>0</v>
      </c>
      <c r="H54" s="3">
        <v>5000</v>
      </c>
      <c r="I54" s="4">
        <f t="shared" si="2"/>
        <v>0</v>
      </c>
      <c r="J54" s="5">
        <v>0</v>
      </c>
      <c r="K54" s="3">
        <v>1</v>
      </c>
      <c r="L54" s="3">
        <v>0.26</v>
      </c>
      <c r="M54" s="4">
        <f t="shared" si="3"/>
        <v>0</v>
      </c>
      <c r="N54" s="1"/>
      <c r="S54" s="1"/>
    </row>
    <row r="55" spans="1:19">
      <c r="A55" s="1">
        <f t="shared" si="5"/>
        <v>52</v>
      </c>
      <c r="B55" s="1">
        <f t="shared" si="4"/>
        <v>3279</v>
      </c>
      <c r="C55" s="1">
        <v>78436</v>
      </c>
      <c r="D55" s="3">
        <v>81715</v>
      </c>
      <c r="E55" s="3">
        <v>70801</v>
      </c>
      <c r="F55" s="1">
        <v>382.04500000000002</v>
      </c>
      <c r="G55" s="14">
        <v>1</v>
      </c>
      <c r="H55" s="3">
        <v>5000</v>
      </c>
      <c r="I55" s="4">
        <f t="shared" si="2"/>
        <v>382.04500000000002</v>
      </c>
      <c r="J55" s="5">
        <v>0</v>
      </c>
      <c r="K55" s="3">
        <v>1</v>
      </c>
      <c r="L55" s="3">
        <v>0.26</v>
      </c>
      <c r="M55" s="4">
        <f t="shared" si="3"/>
        <v>0</v>
      </c>
      <c r="N55" s="1"/>
      <c r="S55" s="1"/>
    </row>
    <row r="56" spans="1:19">
      <c r="A56" s="1">
        <f t="shared" si="5"/>
        <v>53</v>
      </c>
      <c r="B56" s="1">
        <f t="shared" si="4"/>
        <v>8376</v>
      </c>
      <c r="C56" s="1">
        <v>74236</v>
      </c>
      <c r="D56" s="3">
        <v>82612</v>
      </c>
      <c r="E56" s="3">
        <v>77210</v>
      </c>
      <c r="F56" s="1">
        <v>382.04500000000002</v>
      </c>
      <c r="G56" s="14">
        <v>1</v>
      </c>
      <c r="H56" s="3">
        <v>5000</v>
      </c>
      <c r="I56" s="4">
        <f t="shared" si="2"/>
        <v>382.04500000000002</v>
      </c>
      <c r="J56" s="5">
        <v>1</v>
      </c>
      <c r="K56" s="3">
        <v>1</v>
      </c>
      <c r="L56" s="3">
        <v>0.26</v>
      </c>
      <c r="M56" s="4">
        <f t="shared" si="3"/>
        <v>2177.7600000000002</v>
      </c>
      <c r="N56" s="1"/>
      <c r="S56" s="1"/>
    </row>
    <row r="57" spans="1:19">
      <c r="A57" s="1">
        <f t="shared" si="5"/>
        <v>54</v>
      </c>
      <c r="B57" s="1">
        <f t="shared" si="4"/>
        <v>2634</v>
      </c>
      <c r="C57" s="1">
        <v>77881</v>
      </c>
      <c r="D57" s="3">
        <v>80515</v>
      </c>
      <c r="E57" s="3">
        <v>80390</v>
      </c>
      <c r="F57" s="1">
        <v>382.04500000000002</v>
      </c>
      <c r="G57" s="14">
        <v>0</v>
      </c>
      <c r="H57" s="3">
        <v>5000</v>
      </c>
      <c r="I57" s="4">
        <f t="shared" si="2"/>
        <v>0</v>
      </c>
      <c r="J57" s="5">
        <v>0</v>
      </c>
      <c r="K57" s="3">
        <v>1</v>
      </c>
      <c r="L57" s="3">
        <v>0.26</v>
      </c>
      <c r="M57" s="4">
        <f t="shared" si="3"/>
        <v>0</v>
      </c>
      <c r="N57" s="1"/>
      <c r="S57" s="1"/>
    </row>
    <row r="58" spans="1:19">
      <c r="A58" s="1">
        <f t="shared" si="5"/>
        <v>55</v>
      </c>
      <c r="B58" s="1">
        <f t="shared" si="4"/>
        <v>5722</v>
      </c>
      <c r="C58" s="1">
        <v>75908</v>
      </c>
      <c r="D58" s="3">
        <v>81630</v>
      </c>
      <c r="E58" s="3">
        <v>76637</v>
      </c>
      <c r="F58" s="1">
        <v>382.04500000000002</v>
      </c>
      <c r="G58" s="14">
        <v>0</v>
      </c>
      <c r="H58" s="3">
        <v>5000</v>
      </c>
      <c r="I58" s="4">
        <f t="shared" si="2"/>
        <v>0</v>
      </c>
      <c r="J58" s="5">
        <v>0</v>
      </c>
      <c r="K58" s="3">
        <v>1</v>
      </c>
      <c r="L58" s="3">
        <v>0.26</v>
      </c>
      <c r="M58" s="4">
        <f t="shared" si="3"/>
        <v>0</v>
      </c>
      <c r="N58" s="1"/>
      <c r="S58" s="1"/>
    </row>
    <row r="59" spans="1:19">
      <c r="A59" s="1">
        <f t="shared" si="5"/>
        <v>56</v>
      </c>
      <c r="B59" s="1">
        <f t="shared" si="4"/>
        <v>2437</v>
      </c>
      <c r="C59" s="1">
        <v>78915</v>
      </c>
      <c r="D59" s="3">
        <v>81352</v>
      </c>
      <c r="E59" s="3">
        <v>79319</v>
      </c>
      <c r="F59" s="1">
        <v>382.04500000000002</v>
      </c>
      <c r="G59" s="14">
        <v>0</v>
      </c>
      <c r="H59" s="3">
        <v>5000</v>
      </c>
      <c r="I59" s="4">
        <f t="shared" si="2"/>
        <v>0</v>
      </c>
      <c r="J59" s="5">
        <v>0</v>
      </c>
      <c r="K59" s="3">
        <v>1</v>
      </c>
      <c r="L59" s="3">
        <v>0.26</v>
      </c>
      <c r="M59" s="4">
        <f t="shared" si="3"/>
        <v>0</v>
      </c>
      <c r="N59" s="1"/>
      <c r="S59" s="1"/>
    </row>
    <row r="60" spans="1:19">
      <c r="A60" s="1">
        <f t="shared" si="5"/>
        <v>57</v>
      </c>
      <c r="B60" s="1">
        <f t="shared" si="4"/>
        <v>8312</v>
      </c>
      <c r="C60" s="1">
        <v>72557</v>
      </c>
      <c r="D60" s="3">
        <v>80869</v>
      </c>
      <c r="E60" s="3">
        <v>77962</v>
      </c>
      <c r="F60" s="1">
        <v>382.04500000000002</v>
      </c>
      <c r="G60" s="14">
        <v>0</v>
      </c>
      <c r="H60" s="3">
        <v>5000</v>
      </c>
      <c r="I60" s="4">
        <f t="shared" si="2"/>
        <v>0</v>
      </c>
      <c r="J60" s="5">
        <v>1</v>
      </c>
      <c r="K60" s="3">
        <v>1</v>
      </c>
      <c r="L60" s="3">
        <v>0.26</v>
      </c>
      <c r="M60" s="4">
        <f t="shared" si="3"/>
        <v>2161.12</v>
      </c>
      <c r="N60" s="1"/>
      <c r="S60" s="1"/>
    </row>
    <row r="61" spans="1:19">
      <c r="A61" s="1">
        <f t="shared" si="5"/>
        <v>58</v>
      </c>
      <c r="B61" s="1">
        <f t="shared" si="4"/>
        <v>4511</v>
      </c>
      <c r="C61" s="1">
        <v>73302</v>
      </c>
      <c r="D61" s="3">
        <v>77813</v>
      </c>
      <c r="E61" s="3">
        <v>77311</v>
      </c>
      <c r="F61" s="1">
        <v>382.04500000000002</v>
      </c>
      <c r="G61" s="14">
        <v>0</v>
      </c>
      <c r="H61" s="3">
        <v>5000</v>
      </c>
      <c r="I61" s="4">
        <f t="shared" si="2"/>
        <v>0</v>
      </c>
      <c r="J61" s="5">
        <v>0</v>
      </c>
      <c r="K61" s="3">
        <v>1</v>
      </c>
      <c r="L61" s="3">
        <v>0.26</v>
      </c>
      <c r="M61" s="4">
        <f t="shared" si="3"/>
        <v>0</v>
      </c>
      <c r="N61" s="1"/>
      <c r="S61" s="1"/>
    </row>
    <row r="62" spans="1:19">
      <c r="A62" s="1">
        <f t="shared" si="5"/>
        <v>59</v>
      </c>
      <c r="B62" s="1">
        <f t="shared" si="4"/>
        <v>5073</v>
      </c>
      <c r="C62" s="1">
        <v>76095</v>
      </c>
      <c r="D62" s="3">
        <v>81168</v>
      </c>
      <c r="E62" s="3">
        <v>78348</v>
      </c>
      <c r="F62" s="1">
        <v>382.04500000000002</v>
      </c>
      <c r="G62" s="14">
        <v>0</v>
      </c>
      <c r="H62" s="3">
        <v>5000</v>
      </c>
      <c r="I62" s="4">
        <f t="shared" si="2"/>
        <v>0</v>
      </c>
      <c r="J62" s="5">
        <v>0</v>
      </c>
      <c r="K62" s="3">
        <v>1</v>
      </c>
      <c r="L62" s="3">
        <v>0.26</v>
      </c>
      <c r="M62" s="4">
        <f t="shared" si="3"/>
        <v>0</v>
      </c>
      <c r="N62" s="1"/>
      <c r="S62" s="1"/>
    </row>
    <row r="63" spans="1:19">
      <c r="A63" s="1">
        <f t="shared" si="5"/>
        <v>60</v>
      </c>
      <c r="B63" s="1">
        <f t="shared" si="4"/>
        <v>6051</v>
      </c>
      <c r="C63" s="1">
        <v>75413</v>
      </c>
      <c r="D63" s="3">
        <v>81464</v>
      </c>
      <c r="E63" s="3">
        <v>76210</v>
      </c>
      <c r="F63" s="1">
        <v>382.04500000000002</v>
      </c>
      <c r="G63" s="14">
        <v>1</v>
      </c>
      <c r="H63" s="3">
        <v>5000</v>
      </c>
      <c r="I63" s="4">
        <f t="shared" si="2"/>
        <v>382.04500000000002</v>
      </c>
      <c r="J63" s="5">
        <v>1</v>
      </c>
      <c r="K63" s="3">
        <v>1</v>
      </c>
      <c r="L63" s="3">
        <v>0.26</v>
      </c>
      <c r="M63" s="4">
        <f t="shared" si="3"/>
        <v>1573.26</v>
      </c>
      <c r="N63" s="1"/>
      <c r="S63" s="1"/>
    </row>
    <row r="64" spans="1:19">
      <c r="A64" s="1">
        <f t="shared" si="5"/>
        <v>61</v>
      </c>
      <c r="B64" s="1">
        <f t="shared" si="4"/>
        <v>2848</v>
      </c>
      <c r="C64" s="1">
        <v>76977</v>
      </c>
      <c r="D64" s="3">
        <v>79825</v>
      </c>
      <c r="E64" s="3">
        <v>77215</v>
      </c>
      <c r="F64" s="1">
        <v>382.04500000000002</v>
      </c>
      <c r="G64" s="14">
        <v>0</v>
      </c>
      <c r="H64" s="3">
        <v>5000</v>
      </c>
      <c r="I64" s="4">
        <f t="shared" si="2"/>
        <v>0</v>
      </c>
      <c r="J64" s="5">
        <v>0</v>
      </c>
      <c r="K64" s="3">
        <v>1</v>
      </c>
      <c r="L64" s="3">
        <v>0.26</v>
      </c>
      <c r="M64" s="4">
        <f t="shared" si="3"/>
        <v>0</v>
      </c>
      <c r="N64" s="1"/>
      <c r="S64" s="1"/>
    </row>
    <row r="65" spans="1:19">
      <c r="A65" s="1">
        <f t="shared" si="5"/>
        <v>62</v>
      </c>
      <c r="B65" s="1">
        <f t="shared" si="4"/>
        <v>4937</v>
      </c>
      <c r="C65" s="1">
        <v>75956</v>
      </c>
      <c r="D65" s="3">
        <v>80893</v>
      </c>
      <c r="E65" s="3">
        <v>78086</v>
      </c>
      <c r="F65" s="1">
        <v>382.04500000000002</v>
      </c>
      <c r="G65" s="14">
        <v>0</v>
      </c>
      <c r="H65" s="3">
        <v>5000</v>
      </c>
      <c r="I65" s="4">
        <f t="shared" si="2"/>
        <v>0</v>
      </c>
      <c r="J65" s="5">
        <v>0</v>
      </c>
      <c r="K65" s="3">
        <v>1</v>
      </c>
      <c r="L65" s="3">
        <v>0.26</v>
      </c>
      <c r="M65" s="4">
        <f t="shared" si="3"/>
        <v>0</v>
      </c>
      <c r="N65" s="1"/>
      <c r="S65" s="1"/>
    </row>
    <row r="66" spans="1:19">
      <c r="A66" s="1">
        <f t="shared" si="5"/>
        <v>63</v>
      </c>
      <c r="B66" s="1">
        <f t="shared" si="4"/>
        <v>6860</v>
      </c>
      <c r="C66" s="1">
        <v>71778</v>
      </c>
      <c r="D66" s="3">
        <v>78638</v>
      </c>
      <c r="E66" s="3">
        <v>74386</v>
      </c>
      <c r="F66" s="1">
        <v>382.04500000000002</v>
      </c>
      <c r="G66" s="14">
        <v>0</v>
      </c>
      <c r="H66" s="3">
        <v>5000</v>
      </c>
      <c r="I66" s="4">
        <f t="shared" si="2"/>
        <v>0</v>
      </c>
      <c r="J66" s="5">
        <v>1</v>
      </c>
      <c r="K66" s="3">
        <v>1</v>
      </c>
      <c r="L66" s="3">
        <v>0.26</v>
      </c>
      <c r="M66" s="4">
        <f t="shared" si="3"/>
        <v>1783.6000000000001</v>
      </c>
      <c r="N66" s="1"/>
      <c r="S66" s="1"/>
    </row>
    <row r="67" spans="1:19">
      <c r="A67" s="1">
        <f t="shared" si="5"/>
        <v>64</v>
      </c>
      <c r="B67" s="1">
        <f t="shared" si="4"/>
        <v>3285</v>
      </c>
      <c r="C67" s="1">
        <v>75116</v>
      </c>
      <c r="D67" s="3">
        <v>78401</v>
      </c>
      <c r="E67" s="3">
        <v>76204</v>
      </c>
      <c r="F67" s="1">
        <v>382.04500000000002</v>
      </c>
      <c r="G67" s="14">
        <v>0</v>
      </c>
      <c r="H67" s="3">
        <v>5000</v>
      </c>
      <c r="I67" s="4">
        <f t="shared" si="2"/>
        <v>0</v>
      </c>
      <c r="J67" s="5">
        <v>0</v>
      </c>
      <c r="K67" s="3">
        <v>1</v>
      </c>
      <c r="L67" s="3">
        <v>0.26</v>
      </c>
      <c r="M67" s="4">
        <f t="shared" si="3"/>
        <v>0</v>
      </c>
      <c r="N67" s="1"/>
      <c r="S67" s="1"/>
    </row>
    <row r="68" spans="1:19">
      <c r="A68" s="1">
        <f t="shared" si="5"/>
        <v>65</v>
      </c>
      <c r="B68" s="1">
        <f t="shared" si="4"/>
        <v>17555</v>
      </c>
      <c r="C68" s="1">
        <v>63850</v>
      </c>
      <c r="D68" s="3">
        <v>81405</v>
      </c>
      <c r="E68" s="3">
        <v>76537</v>
      </c>
      <c r="F68" s="1">
        <v>382.04500000000002</v>
      </c>
      <c r="G68" s="14">
        <v>0</v>
      </c>
      <c r="H68" s="3">
        <v>5000</v>
      </c>
      <c r="I68" s="4">
        <f t="shared" si="2"/>
        <v>0</v>
      </c>
      <c r="J68" s="5">
        <v>1</v>
      </c>
      <c r="K68" s="3">
        <v>1</v>
      </c>
      <c r="L68" s="3">
        <v>0.26</v>
      </c>
      <c r="M68" s="4">
        <f t="shared" ref="M68:M99" si="6">PRODUCT(B68,L68,J68)</f>
        <v>4564.3</v>
      </c>
      <c r="N68" s="1"/>
      <c r="S68" s="1"/>
    </row>
    <row r="69" spans="1:19">
      <c r="A69" s="1">
        <f t="shared" si="5"/>
        <v>66</v>
      </c>
      <c r="B69" s="1">
        <f t="shared" si="4"/>
        <v>3133</v>
      </c>
      <c r="C69" s="1">
        <v>74135</v>
      </c>
      <c r="D69" s="3">
        <v>77268</v>
      </c>
      <c r="E69" s="3">
        <v>74519</v>
      </c>
      <c r="F69" s="1">
        <v>382.04500000000002</v>
      </c>
      <c r="G69" s="14">
        <v>0</v>
      </c>
      <c r="H69" s="3">
        <v>5000</v>
      </c>
      <c r="I69" s="4">
        <f t="shared" ref="I69:I121" si="7">PRODUCT(G69,F69)</f>
        <v>0</v>
      </c>
      <c r="J69" s="5">
        <v>0</v>
      </c>
      <c r="K69" s="3">
        <v>1</v>
      </c>
      <c r="L69" s="3">
        <v>0.26</v>
      </c>
      <c r="M69" s="4">
        <f t="shared" si="6"/>
        <v>0</v>
      </c>
      <c r="N69" s="1"/>
      <c r="S69" s="1"/>
    </row>
    <row r="70" spans="1:19">
      <c r="A70" s="1">
        <f t="shared" si="5"/>
        <v>67</v>
      </c>
      <c r="B70" s="1">
        <f t="shared" si="4"/>
        <v>5797</v>
      </c>
      <c r="C70" s="1">
        <v>70652</v>
      </c>
      <c r="D70" s="3">
        <v>76449</v>
      </c>
      <c r="E70" s="3">
        <v>75977</v>
      </c>
      <c r="F70" s="1">
        <v>382.04500000000002</v>
      </c>
      <c r="G70" s="14">
        <v>0</v>
      </c>
      <c r="H70" s="3">
        <v>5000</v>
      </c>
      <c r="I70" s="4">
        <f t="shared" si="7"/>
        <v>0</v>
      </c>
      <c r="J70" s="5">
        <v>0</v>
      </c>
      <c r="K70" s="3">
        <v>1</v>
      </c>
      <c r="L70" s="3">
        <v>0.26</v>
      </c>
      <c r="M70" s="4">
        <f t="shared" si="6"/>
        <v>0</v>
      </c>
      <c r="N70" s="1"/>
      <c r="S70" s="1"/>
    </row>
    <row r="71" spans="1:19">
      <c r="A71" s="1">
        <f t="shared" si="5"/>
        <v>68</v>
      </c>
      <c r="B71" s="1">
        <f t="shared" si="4"/>
        <v>6748</v>
      </c>
      <c r="C71" s="1">
        <v>70261</v>
      </c>
      <c r="D71" s="3">
        <v>77009</v>
      </c>
      <c r="E71" s="3">
        <v>73210</v>
      </c>
      <c r="F71" s="1">
        <v>382.04500000000002</v>
      </c>
      <c r="G71" s="14">
        <v>0</v>
      </c>
      <c r="H71" s="3">
        <v>5000</v>
      </c>
      <c r="I71" s="4">
        <f t="shared" si="7"/>
        <v>0</v>
      </c>
      <c r="J71" s="5">
        <v>1</v>
      </c>
      <c r="K71" s="3">
        <v>1</v>
      </c>
      <c r="L71" s="3">
        <v>0.26</v>
      </c>
      <c r="M71" s="4">
        <f t="shared" si="6"/>
        <v>1754.48</v>
      </c>
      <c r="N71" s="1"/>
      <c r="S71" s="1"/>
    </row>
    <row r="72" spans="1:19">
      <c r="A72" s="1">
        <f t="shared" si="5"/>
        <v>69</v>
      </c>
      <c r="B72" s="1">
        <f t="shared" si="4"/>
        <v>9796</v>
      </c>
      <c r="C72" s="1">
        <v>67978</v>
      </c>
      <c r="D72" s="3">
        <v>77774</v>
      </c>
      <c r="E72" s="3">
        <v>73519</v>
      </c>
      <c r="F72" s="1">
        <v>382.04500000000002</v>
      </c>
      <c r="G72" s="14">
        <v>0</v>
      </c>
      <c r="H72" s="3">
        <v>5000</v>
      </c>
      <c r="I72" s="4">
        <f t="shared" si="7"/>
        <v>0</v>
      </c>
      <c r="J72" s="5">
        <v>1</v>
      </c>
      <c r="K72" s="3">
        <v>1</v>
      </c>
      <c r="L72" s="3">
        <v>0.26</v>
      </c>
      <c r="M72" s="4">
        <f t="shared" si="6"/>
        <v>2546.96</v>
      </c>
      <c r="N72" s="1"/>
      <c r="S72" s="1"/>
    </row>
    <row r="73" spans="1:19">
      <c r="A73" s="1">
        <f t="shared" si="5"/>
        <v>70</v>
      </c>
      <c r="B73" s="1">
        <f t="shared" si="4"/>
        <v>8521</v>
      </c>
      <c r="C73" s="1">
        <v>69251</v>
      </c>
      <c r="D73" s="3">
        <v>77772</v>
      </c>
      <c r="E73" s="3">
        <v>73438</v>
      </c>
      <c r="F73" s="1">
        <v>382.04500000000002</v>
      </c>
      <c r="G73" s="14">
        <v>0</v>
      </c>
      <c r="H73" s="3">
        <v>5000</v>
      </c>
      <c r="I73" s="4">
        <f t="shared" si="7"/>
        <v>0</v>
      </c>
      <c r="J73" s="5">
        <v>1</v>
      </c>
      <c r="K73" s="3">
        <v>1</v>
      </c>
      <c r="L73" s="3">
        <v>0.26</v>
      </c>
      <c r="M73" s="4">
        <f t="shared" si="6"/>
        <v>2215.46</v>
      </c>
      <c r="N73" s="1"/>
      <c r="S73" s="1"/>
    </row>
    <row r="74" spans="1:19">
      <c r="A74" s="1">
        <f t="shared" si="5"/>
        <v>71</v>
      </c>
      <c r="B74" s="1">
        <f t="shared" si="4"/>
        <v>10188</v>
      </c>
      <c r="C74" s="1">
        <v>66404</v>
      </c>
      <c r="D74" s="3">
        <v>76592</v>
      </c>
      <c r="E74" s="3">
        <v>69931</v>
      </c>
      <c r="F74" s="1">
        <v>382.04500000000002</v>
      </c>
      <c r="G74" s="14">
        <v>1</v>
      </c>
      <c r="H74" s="3">
        <v>5000</v>
      </c>
      <c r="I74" s="4">
        <f t="shared" si="7"/>
        <v>382.04500000000002</v>
      </c>
      <c r="J74" s="5">
        <v>1</v>
      </c>
      <c r="K74" s="3">
        <v>1</v>
      </c>
      <c r="L74" s="3">
        <v>0.26</v>
      </c>
      <c r="M74" s="4">
        <f t="shared" si="6"/>
        <v>2648.88</v>
      </c>
      <c r="N74" s="1"/>
      <c r="S74" s="1"/>
    </row>
    <row r="75" spans="1:19">
      <c r="A75" s="1">
        <f t="shared" si="5"/>
        <v>72</v>
      </c>
      <c r="B75" s="1">
        <f t="shared" si="4"/>
        <v>9376</v>
      </c>
      <c r="C75" s="1">
        <v>68625</v>
      </c>
      <c r="D75" s="3">
        <v>78001</v>
      </c>
      <c r="E75" s="3">
        <v>72747</v>
      </c>
      <c r="F75" s="1">
        <v>382.04500000000002</v>
      </c>
      <c r="G75" s="14">
        <v>1</v>
      </c>
      <c r="H75" s="3">
        <v>5000</v>
      </c>
      <c r="I75" s="4">
        <f t="shared" si="7"/>
        <v>382.04500000000002</v>
      </c>
      <c r="J75" s="5">
        <v>1</v>
      </c>
      <c r="K75" s="3">
        <v>1</v>
      </c>
      <c r="L75" s="3">
        <v>0.26</v>
      </c>
      <c r="M75" s="4">
        <f t="shared" si="6"/>
        <v>2437.7600000000002</v>
      </c>
      <c r="N75" s="1"/>
      <c r="S75" s="1"/>
    </row>
    <row r="76" spans="1:19">
      <c r="A76" s="1">
        <f t="shared" si="5"/>
        <v>73</v>
      </c>
      <c r="B76" s="1">
        <f t="shared" si="4"/>
        <v>3645</v>
      </c>
      <c r="C76" s="1">
        <v>71936</v>
      </c>
      <c r="D76" s="3">
        <v>75581</v>
      </c>
      <c r="E76" s="3">
        <v>72154</v>
      </c>
      <c r="F76" s="1">
        <v>382.04500000000002</v>
      </c>
      <c r="G76" s="14">
        <v>0</v>
      </c>
      <c r="H76" s="3">
        <v>5000</v>
      </c>
      <c r="I76" s="4">
        <f t="shared" si="7"/>
        <v>0</v>
      </c>
      <c r="J76" s="5">
        <v>0</v>
      </c>
      <c r="K76" s="3">
        <v>1</v>
      </c>
      <c r="L76" s="3">
        <v>0.26</v>
      </c>
      <c r="M76" s="4">
        <f t="shared" si="6"/>
        <v>0</v>
      </c>
      <c r="N76" s="1"/>
      <c r="S76" s="1"/>
    </row>
    <row r="77" spans="1:19">
      <c r="A77" s="1">
        <f>SUM(A76,1)</f>
        <v>74</v>
      </c>
      <c r="B77" s="1">
        <f t="shared" si="4"/>
        <v>2192</v>
      </c>
      <c r="C77" s="1">
        <v>71803</v>
      </c>
      <c r="D77" s="3">
        <v>73995</v>
      </c>
      <c r="E77" s="3">
        <v>0</v>
      </c>
      <c r="F77" s="1">
        <v>382.04500000000002</v>
      </c>
      <c r="G77" s="14">
        <v>1</v>
      </c>
      <c r="H77" s="3">
        <v>5000</v>
      </c>
      <c r="I77" s="4">
        <f t="shared" si="7"/>
        <v>382.04500000000002</v>
      </c>
      <c r="J77" s="5">
        <v>1</v>
      </c>
      <c r="K77" s="3">
        <v>1</v>
      </c>
      <c r="L77" s="3">
        <v>0.26</v>
      </c>
      <c r="M77" s="4">
        <f t="shared" si="6"/>
        <v>569.92000000000007</v>
      </c>
      <c r="N77" s="1"/>
      <c r="S77" s="1"/>
    </row>
    <row r="78" spans="1:19">
      <c r="A78" s="1">
        <f t="shared" si="5"/>
        <v>75</v>
      </c>
      <c r="B78" s="1">
        <f t="shared" si="4"/>
        <v>3130</v>
      </c>
      <c r="C78" s="1">
        <v>71222</v>
      </c>
      <c r="D78" s="3">
        <v>74352</v>
      </c>
      <c r="E78" s="3">
        <v>72476</v>
      </c>
      <c r="F78" s="1">
        <v>382.04500000000002</v>
      </c>
      <c r="G78" s="14">
        <v>0</v>
      </c>
      <c r="H78" s="3">
        <v>5000</v>
      </c>
      <c r="I78" s="4">
        <f t="shared" si="7"/>
        <v>0</v>
      </c>
      <c r="J78" s="5">
        <v>0</v>
      </c>
      <c r="K78" s="3">
        <v>1</v>
      </c>
      <c r="L78" s="3">
        <v>0.26</v>
      </c>
      <c r="M78" s="4">
        <f t="shared" si="6"/>
        <v>0</v>
      </c>
      <c r="N78" s="1"/>
      <c r="S78" s="1"/>
    </row>
    <row r="79" spans="1:19">
      <c r="A79" s="1">
        <f t="shared" si="5"/>
        <v>76</v>
      </c>
      <c r="B79" s="1">
        <f t="shared" si="4"/>
        <v>6006</v>
      </c>
      <c r="C79" s="1">
        <v>68392</v>
      </c>
      <c r="D79" s="3">
        <v>74398</v>
      </c>
      <c r="E79" s="3">
        <v>72992</v>
      </c>
      <c r="F79" s="1">
        <v>382.04500000000002</v>
      </c>
      <c r="G79" s="14">
        <v>0</v>
      </c>
      <c r="H79" s="3">
        <v>5000</v>
      </c>
      <c r="I79" s="4">
        <f t="shared" si="7"/>
        <v>0</v>
      </c>
      <c r="J79" s="5">
        <v>0</v>
      </c>
      <c r="K79" s="3">
        <v>1</v>
      </c>
      <c r="L79" s="3">
        <v>0.26</v>
      </c>
      <c r="M79" s="4">
        <f t="shared" si="6"/>
        <v>0</v>
      </c>
      <c r="N79" s="1"/>
      <c r="S79" s="1"/>
    </row>
    <row r="80" spans="1:19">
      <c r="A80" s="1">
        <f t="shared" si="5"/>
        <v>77</v>
      </c>
      <c r="B80" s="1">
        <f t="shared" si="4"/>
        <v>5931</v>
      </c>
      <c r="C80" s="1">
        <v>68352</v>
      </c>
      <c r="D80" s="3">
        <v>74283</v>
      </c>
      <c r="E80" s="3">
        <v>70081</v>
      </c>
      <c r="F80" s="1">
        <v>382.04500000000002</v>
      </c>
      <c r="G80" s="14">
        <v>0</v>
      </c>
      <c r="H80" s="3">
        <v>5000</v>
      </c>
      <c r="I80" s="4">
        <f t="shared" si="7"/>
        <v>0</v>
      </c>
      <c r="J80" s="5">
        <v>0</v>
      </c>
      <c r="K80" s="3">
        <v>1</v>
      </c>
      <c r="L80" s="3">
        <v>0.26</v>
      </c>
      <c r="M80" s="4">
        <f t="shared" si="6"/>
        <v>0</v>
      </c>
      <c r="N80" s="1"/>
      <c r="S80" s="1"/>
    </row>
    <row r="81" spans="1:19">
      <c r="A81" s="1">
        <f t="shared" si="5"/>
        <v>78</v>
      </c>
      <c r="B81" s="1">
        <f t="shared" si="4"/>
        <v>2841</v>
      </c>
      <c r="C81" s="1">
        <v>70638</v>
      </c>
      <c r="D81" s="3">
        <v>73479</v>
      </c>
      <c r="E81" s="3">
        <v>73007</v>
      </c>
      <c r="F81" s="1">
        <v>382.04500000000002</v>
      </c>
      <c r="G81" s="14">
        <v>0</v>
      </c>
      <c r="H81" s="3">
        <v>5000</v>
      </c>
      <c r="I81" s="4">
        <f t="shared" si="7"/>
        <v>0</v>
      </c>
      <c r="J81" s="5">
        <v>0</v>
      </c>
      <c r="K81" s="3">
        <v>1</v>
      </c>
      <c r="L81" s="3">
        <v>0.26</v>
      </c>
      <c r="M81" s="4">
        <f t="shared" si="6"/>
        <v>0</v>
      </c>
      <c r="N81" s="1"/>
      <c r="S81" s="1"/>
    </row>
    <row r="82" spans="1:19">
      <c r="A82" s="1">
        <f t="shared" si="5"/>
        <v>79</v>
      </c>
      <c r="B82" s="1">
        <f t="shared" si="4"/>
        <v>6970</v>
      </c>
      <c r="C82" s="1">
        <v>67775</v>
      </c>
      <c r="D82" s="3">
        <v>74745</v>
      </c>
      <c r="E82" s="3">
        <v>70559</v>
      </c>
      <c r="F82" s="1">
        <v>382.04500000000002</v>
      </c>
      <c r="G82" s="14">
        <v>0</v>
      </c>
      <c r="H82" s="3">
        <v>5000</v>
      </c>
      <c r="I82" s="4">
        <f t="shared" si="7"/>
        <v>0</v>
      </c>
      <c r="J82" s="5">
        <v>1</v>
      </c>
      <c r="K82" s="3">
        <v>1</v>
      </c>
      <c r="L82" s="3">
        <v>0.26</v>
      </c>
      <c r="M82" s="4">
        <f t="shared" si="6"/>
        <v>1812.2</v>
      </c>
      <c r="N82" s="1"/>
      <c r="S82" s="1"/>
    </row>
    <row r="83" spans="1:19">
      <c r="A83" s="1">
        <f t="shared" si="5"/>
        <v>80</v>
      </c>
      <c r="B83" s="1">
        <f t="shared" si="4"/>
        <v>9715</v>
      </c>
      <c r="C83" s="1">
        <v>64718</v>
      </c>
      <c r="D83" s="3">
        <v>74433</v>
      </c>
      <c r="E83" s="3">
        <v>67982</v>
      </c>
      <c r="F83" s="1">
        <v>382.04500000000002</v>
      </c>
      <c r="G83" s="14">
        <v>1</v>
      </c>
      <c r="H83" s="3">
        <v>5000</v>
      </c>
      <c r="I83" s="4">
        <f t="shared" si="7"/>
        <v>382.04500000000002</v>
      </c>
      <c r="J83" s="5">
        <v>1</v>
      </c>
      <c r="K83" s="3">
        <v>1</v>
      </c>
      <c r="L83" s="3">
        <v>0.26</v>
      </c>
      <c r="M83" s="4">
        <f t="shared" si="6"/>
        <v>2525.9</v>
      </c>
      <c r="N83" s="1"/>
      <c r="S83" s="1"/>
    </row>
    <row r="84" spans="1:19">
      <c r="A84" s="1">
        <f t="shared" si="5"/>
        <v>81</v>
      </c>
      <c r="B84" s="1">
        <f t="shared" si="4"/>
        <v>6594</v>
      </c>
      <c r="C84" s="1">
        <v>66228</v>
      </c>
      <c r="D84" s="3">
        <v>72822</v>
      </c>
      <c r="E84" s="3">
        <v>67990</v>
      </c>
      <c r="F84" s="1">
        <v>382.04500000000002</v>
      </c>
      <c r="G84" s="14">
        <v>0</v>
      </c>
      <c r="H84" s="3">
        <v>5000</v>
      </c>
      <c r="I84" s="4">
        <f t="shared" si="7"/>
        <v>0</v>
      </c>
      <c r="J84" s="5">
        <v>1</v>
      </c>
      <c r="K84" s="3">
        <v>1</v>
      </c>
      <c r="L84" s="3">
        <v>0.26</v>
      </c>
      <c r="M84" s="4">
        <f t="shared" si="6"/>
        <v>1714.44</v>
      </c>
      <c r="N84" s="1"/>
      <c r="S84" s="1"/>
    </row>
    <row r="85" spans="1:19">
      <c r="A85" s="1">
        <f t="shared" si="5"/>
        <v>82</v>
      </c>
      <c r="B85" s="1">
        <f t="shared" si="4"/>
        <v>4846</v>
      </c>
      <c r="C85" s="1">
        <v>68372</v>
      </c>
      <c r="D85" s="3">
        <v>73218</v>
      </c>
      <c r="E85" s="3">
        <v>70801</v>
      </c>
      <c r="F85" s="1">
        <v>382.04500000000002</v>
      </c>
      <c r="G85" s="14">
        <v>0</v>
      </c>
      <c r="H85" s="3">
        <v>5000</v>
      </c>
      <c r="I85" s="4">
        <f t="shared" si="7"/>
        <v>0</v>
      </c>
      <c r="J85" s="5">
        <v>0</v>
      </c>
      <c r="K85" s="3">
        <v>1</v>
      </c>
      <c r="L85" s="3">
        <v>0.26</v>
      </c>
      <c r="M85" s="4">
        <f t="shared" si="6"/>
        <v>0</v>
      </c>
      <c r="N85" s="1"/>
      <c r="S85" s="1"/>
    </row>
    <row r="86" spans="1:19">
      <c r="A86" s="1">
        <f t="shared" si="5"/>
        <v>83</v>
      </c>
      <c r="B86" s="1">
        <f t="shared" si="4"/>
        <v>6520</v>
      </c>
      <c r="C86" s="1">
        <v>64940</v>
      </c>
      <c r="D86" s="3">
        <v>71460</v>
      </c>
      <c r="E86" s="3">
        <v>70715</v>
      </c>
      <c r="F86" s="1">
        <v>382.04500000000002</v>
      </c>
      <c r="G86" s="14">
        <v>0</v>
      </c>
      <c r="H86" s="3">
        <v>5000</v>
      </c>
      <c r="I86" s="4">
        <f t="shared" si="7"/>
        <v>0</v>
      </c>
      <c r="J86" s="5">
        <v>1</v>
      </c>
      <c r="K86" s="3">
        <v>1</v>
      </c>
      <c r="L86" s="3">
        <v>0.26</v>
      </c>
      <c r="M86" s="4">
        <f t="shared" si="6"/>
        <v>1695.2</v>
      </c>
      <c r="N86" s="1"/>
      <c r="S86" s="1"/>
    </row>
    <row r="87" spans="1:19">
      <c r="A87" s="1">
        <f t="shared" si="5"/>
        <v>84</v>
      </c>
      <c r="B87" s="1">
        <f t="shared" si="4"/>
        <v>3925</v>
      </c>
      <c r="C87" s="1">
        <v>66824</v>
      </c>
      <c r="D87" s="3">
        <v>70749</v>
      </c>
      <c r="E87" s="3">
        <v>68294</v>
      </c>
      <c r="F87" s="1">
        <v>382.04500000000002</v>
      </c>
      <c r="G87" s="14">
        <v>0</v>
      </c>
      <c r="H87" s="3">
        <v>5000</v>
      </c>
      <c r="I87" s="4">
        <f t="shared" si="7"/>
        <v>0</v>
      </c>
      <c r="J87" s="5">
        <v>0</v>
      </c>
      <c r="K87" s="3">
        <v>1</v>
      </c>
      <c r="L87" s="3">
        <v>0.26</v>
      </c>
      <c r="M87" s="4">
        <f t="shared" si="6"/>
        <v>0</v>
      </c>
      <c r="N87" s="1"/>
      <c r="S87" s="1"/>
    </row>
    <row r="88" spans="1:19">
      <c r="A88" s="1">
        <f t="shared" si="5"/>
        <v>85</v>
      </c>
      <c r="B88" s="1">
        <f t="shared" si="4"/>
        <v>384</v>
      </c>
      <c r="C88" s="1">
        <v>67100</v>
      </c>
      <c r="D88" s="3">
        <v>67484</v>
      </c>
      <c r="E88" s="3">
        <v>0</v>
      </c>
      <c r="F88" s="1">
        <v>382.04500000000002</v>
      </c>
      <c r="G88" s="14">
        <v>1</v>
      </c>
      <c r="H88" s="3">
        <v>5000</v>
      </c>
      <c r="I88" s="4">
        <f t="shared" si="7"/>
        <v>382.04500000000002</v>
      </c>
      <c r="J88" s="5">
        <v>0</v>
      </c>
      <c r="K88" s="3">
        <v>1</v>
      </c>
      <c r="L88" s="3">
        <v>0.26</v>
      </c>
      <c r="M88" s="4">
        <f t="shared" si="6"/>
        <v>0</v>
      </c>
      <c r="N88" s="1"/>
      <c r="S88" s="1"/>
    </row>
    <row r="89" spans="1:19">
      <c r="A89" s="1">
        <f t="shared" si="5"/>
        <v>86</v>
      </c>
      <c r="B89" s="1">
        <f t="shared" si="4"/>
        <v>9730</v>
      </c>
      <c r="C89" s="1">
        <v>59966</v>
      </c>
      <c r="D89" s="3">
        <v>69696</v>
      </c>
      <c r="E89" s="3">
        <v>62436</v>
      </c>
      <c r="F89" s="1">
        <v>382.04500000000002</v>
      </c>
      <c r="G89" s="14">
        <v>1</v>
      </c>
      <c r="H89" s="3">
        <v>5000</v>
      </c>
      <c r="I89" s="4">
        <f t="shared" si="7"/>
        <v>382.04500000000002</v>
      </c>
      <c r="J89" s="5">
        <v>1</v>
      </c>
      <c r="K89" s="3">
        <v>1</v>
      </c>
      <c r="L89" s="3">
        <v>0.26</v>
      </c>
      <c r="M89" s="4">
        <f t="shared" si="6"/>
        <v>2529.8000000000002</v>
      </c>
      <c r="N89" s="1"/>
      <c r="S89" s="1"/>
    </row>
    <row r="90" spans="1:19">
      <c r="A90" s="1">
        <f t="shared" si="5"/>
        <v>87</v>
      </c>
      <c r="B90" s="1">
        <f t="shared" si="4"/>
        <v>15588</v>
      </c>
      <c r="C90" s="1">
        <v>54908</v>
      </c>
      <c r="D90" s="3">
        <v>70496</v>
      </c>
      <c r="E90" s="3">
        <v>66947</v>
      </c>
      <c r="F90" s="1">
        <v>382.04500000000002</v>
      </c>
      <c r="G90" s="14">
        <v>0</v>
      </c>
      <c r="H90" s="3">
        <v>5000</v>
      </c>
      <c r="I90" s="4">
        <f t="shared" si="7"/>
        <v>0</v>
      </c>
      <c r="J90" s="5">
        <v>1</v>
      </c>
      <c r="K90" s="3">
        <v>1</v>
      </c>
      <c r="L90" s="3">
        <v>0.26</v>
      </c>
      <c r="M90" s="4">
        <f t="shared" si="6"/>
        <v>4052.88</v>
      </c>
      <c r="N90" s="1"/>
      <c r="S90" s="1"/>
    </row>
    <row r="91" spans="1:19">
      <c r="A91" s="1">
        <f>SUM(A90,1)</f>
        <v>88</v>
      </c>
      <c r="B91" s="1">
        <f t="shared" si="4"/>
        <v>5883</v>
      </c>
      <c r="C91" s="1">
        <v>61551</v>
      </c>
      <c r="D91" s="3">
        <v>67434</v>
      </c>
      <c r="E91" s="3">
        <v>64805</v>
      </c>
      <c r="F91" s="1">
        <v>382.04500000000002</v>
      </c>
      <c r="G91" s="14">
        <v>0</v>
      </c>
      <c r="H91" s="3">
        <v>5000</v>
      </c>
      <c r="I91" s="4">
        <f t="shared" si="7"/>
        <v>0</v>
      </c>
      <c r="J91" s="5">
        <v>0</v>
      </c>
      <c r="K91" s="3">
        <v>1</v>
      </c>
      <c r="L91" s="3">
        <v>0.26</v>
      </c>
      <c r="M91" s="4">
        <f t="shared" si="6"/>
        <v>0</v>
      </c>
      <c r="N91" s="1"/>
      <c r="S91" s="1"/>
    </row>
    <row r="92" spans="1:19">
      <c r="A92" s="1">
        <f t="shared" si="5"/>
        <v>89</v>
      </c>
      <c r="B92" s="1">
        <f t="shared" si="4"/>
        <v>13930</v>
      </c>
      <c r="C92" s="1">
        <v>53520</v>
      </c>
      <c r="D92" s="3">
        <v>67450</v>
      </c>
      <c r="E92" s="3">
        <v>61658</v>
      </c>
      <c r="F92" s="1">
        <v>382.04500000000002</v>
      </c>
      <c r="G92" s="14">
        <v>1</v>
      </c>
      <c r="H92" s="3">
        <v>5000</v>
      </c>
      <c r="I92" s="4">
        <f t="shared" si="7"/>
        <v>382.04500000000002</v>
      </c>
      <c r="J92" s="5">
        <v>1</v>
      </c>
      <c r="K92" s="3">
        <v>1</v>
      </c>
      <c r="L92" s="3">
        <v>0.26</v>
      </c>
      <c r="M92" s="4">
        <f t="shared" si="6"/>
        <v>3621.8</v>
      </c>
      <c r="N92" s="1"/>
      <c r="S92" s="1"/>
    </row>
    <row r="93" spans="1:19">
      <c r="A93" s="1">
        <f t="shared" si="5"/>
        <v>90</v>
      </c>
      <c r="B93" s="1">
        <f t="shared" si="4"/>
        <v>4540</v>
      </c>
      <c r="C93" s="1">
        <v>58753</v>
      </c>
      <c r="D93" s="3">
        <v>63293</v>
      </c>
      <c r="E93" s="3">
        <v>62372</v>
      </c>
      <c r="F93" s="1">
        <v>382.04500000000002</v>
      </c>
      <c r="G93" s="14">
        <v>0</v>
      </c>
      <c r="H93" s="3">
        <v>5000</v>
      </c>
      <c r="I93" s="4">
        <f t="shared" si="7"/>
        <v>0</v>
      </c>
      <c r="J93" s="5">
        <v>0</v>
      </c>
      <c r="K93" s="3">
        <v>1</v>
      </c>
      <c r="L93" s="3">
        <v>0.26</v>
      </c>
      <c r="M93" s="4">
        <f t="shared" si="6"/>
        <v>0</v>
      </c>
      <c r="N93" s="1"/>
      <c r="S93" s="1"/>
    </row>
    <row r="94" spans="1:19">
      <c r="A94" s="1">
        <v>91</v>
      </c>
      <c r="B94" s="1">
        <f t="shared" si="4"/>
        <v>10239</v>
      </c>
      <c r="C94" s="1">
        <v>54551</v>
      </c>
      <c r="D94" s="3">
        <v>64790</v>
      </c>
      <c r="E94" s="3">
        <v>57400</v>
      </c>
      <c r="F94" s="1">
        <v>382.04500000000002</v>
      </c>
      <c r="G94" s="14">
        <v>1</v>
      </c>
      <c r="H94" s="3">
        <v>5000</v>
      </c>
      <c r="I94" s="4">
        <f t="shared" si="7"/>
        <v>382.04500000000002</v>
      </c>
      <c r="J94" s="5">
        <v>1</v>
      </c>
      <c r="K94" s="3">
        <v>1</v>
      </c>
      <c r="L94" s="3">
        <v>0.26</v>
      </c>
      <c r="M94" s="4">
        <f t="shared" si="6"/>
        <v>2662.14</v>
      </c>
      <c r="N94" s="1"/>
      <c r="S94" s="1"/>
    </row>
    <row r="95" spans="1:19">
      <c r="A95" s="1">
        <v>92</v>
      </c>
      <c r="B95" s="1">
        <f t="shared" si="4"/>
        <v>183</v>
      </c>
      <c r="C95" s="1">
        <v>62099</v>
      </c>
      <c r="D95" s="3">
        <v>62282</v>
      </c>
      <c r="E95" s="3">
        <v>62241</v>
      </c>
      <c r="F95" s="1">
        <v>382.04500000000002</v>
      </c>
      <c r="G95" s="14">
        <v>0</v>
      </c>
      <c r="H95" s="3">
        <v>5000</v>
      </c>
      <c r="I95" s="4">
        <f t="shared" si="7"/>
        <v>0</v>
      </c>
      <c r="J95" s="5">
        <v>0</v>
      </c>
      <c r="K95" s="3">
        <v>1</v>
      </c>
      <c r="L95" s="3">
        <v>0.26</v>
      </c>
      <c r="M95" s="4">
        <f t="shared" si="6"/>
        <v>0</v>
      </c>
      <c r="N95" s="1"/>
      <c r="S95" s="1"/>
    </row>
    <row r="96" spans="1:19">
      <c r="A96" s="1">
        <v>93</v>
      </c>
      <c r="B96" s="1">
        <f t="shared" si="4"/>
        <v>18030</v>
      </c>
      <c r="C96" s="1">
        <v>48743</v>
      </c>
      <c r="D96" s="3">
        <v>66773</v>
      </c>
      <c r="E96" s="3">
        <v>60123</v>
      </c>
      <c r="F96" s="1">
        <v>382.04500000000002</v>
      </c>
      <c r="G96" s="14">
        <v>1</v>
      </c>
      <c r="H96" s="3">
        <v>5000</v>
      </c>
      <c r="I96" s="4">
        <f t="shared" si="7"/>
        <v>382.04500000000002</v>
      </c>
      <c r="J96" s="5">
        <v>1</v>
      </c>
      <c r="K96" s="3">
        <v>1</v>
      </c>
      <c r="L96" s="3">
        <v>0.26</v>
      </c>
      <c r="M96" s="4">
        <f t="shared" si="6"/>
        <v>4687.8</v>
      </c>
      <c r="N96" s="1"/>
      <c r="S96" s="1"/>
    </row>
    <row r="97" spans="1:19">
      <c r="A97" s="1">
        <v>94</v>
      </c>
      <c r="B97" s="1">
        <f t="shared" si="4"/>
        <v>6416</v>
      </c>
      <c r="C97" s="1">
        <v>53589</v>
      </c>
      <c r="D97" s="3">
        <v>60005</v>
      </c>
      <c r="E97" s="3">
        <v>544030</v>
      </c>
      <c r="F97" s="1">
        <v>382.04500000000002</v>
      </c>
      <c r="G97" s="14">
        <v>0</v>
      </c>
      <c r="H97" s="3">
        <v>5000</v>
      </c>
      <c r="I97" s="4">
        <f t="shared" si="7"/>
        <v>0</v>
      </c>
      <c r="J97" s="5">
        <v>1</v>
      </c>
      <c r="K97" s="3">
        <v>1</v>
      </c>
      <c r="L97" s="3">
        <v>0.26</v>
      </c>
      <c r="M97" s="4">
        <f t="shared" si="6"/>
        <v>1668.16</v>
      </c>
      <c r="N97" s="1"/>
      <c r="S97" s="1"/>
    </row>
    <row r="98" spans="1:19">
      <c r="A98" s="1">
        <v>95</v>
      </c>
      <c r="B98" s="1">
        <f t="shared" si="4"/>
        <v>10325</v>
      </c>
      <c r="C98" s="1">
        <v>50581</v>
      </c>
      <c r="D98" s="3">
        <v>60906</v>
      </c>
      <c r="E98" s="3">
        <v>58610</v>
      </c>
      <c r="F98" s="1">
        <v>382.04500000000002</v>
      </c>
      <c r="G98" s="14">
        <v>0</v>
      </c>
      <c r="H98" s="3">
        <v>5000</v>
      </c>
      <c r="I98" s="4">
        <f t="shared" si="7"/>
        <v>0</v>
      </c>
      <c r="J98" s="5">
        <v>1</v>
      </c>
      <c r="K98" s="3">
        <v>1</v>
      </c>
      <c r="L98" s="3">
        <v>0.26</v>
      </c>
      <c r="M98" s="4">
        <f t="shared" si="6"/>
        <v>2684.5</v>
      </c>
      <c r="N98" s="1"/>
      <c r="S98" s="1"/>
    </row>
    <row r="99" spans="1:19">
      <c r="A99" s="1">
        <v>96</v>
      </c>
      <c r="B99" s="1">
        <f t="shared" si="4"/>
        <v>9613</v>
      </c>
      <c r="C99" s="1">
        <v>50915</v>
      </c>
      <c r="D99" s="3">
        <v>60528</v>
      </c>
      <c r="E99" s="3">
        <v>54062</v>
      </c>
      <c r="F99" s="1">
        <v>382.04500000000002</v>
      </c>
      <c r="G99" s="14">
        <v>1</v>
      </c>
      <c r="H99" s="3">
        <v>5000</v>
      </c>
      <c r="I99" s="4">
        <f t="shared" si="7"/>
        <v>382.04500000000002</v>
      </c>
      <c r="J99" s="5">
        <v>1</v>
      </c>
      <c r="K99" s="3">
        <v>1</v>
      </c>
      <c r="L99" s="3">
        <v>0.26</v>
      </c>
      <c r="M99" s="4">
        <f t="shared" si="6"/>
        <v>2499.38</v>
      </c>
      <c r="N99" s="1"/>
      <c r="S99" s="1"/>
    </row>
    <row r="100" spans="1:19">
      <c r="A100" s="1">
        <v>97</v>
      </c>
      <c r="B100" s="1">
        <f t="shared" si="4"/>
        <v>8125</v>
      </c>
      <c r="C100" s="1">
        <v>49465</v>
      </c>
      <c r="D100" s="3">
        <v>57590</v>
      </c>
      <c r="E100" s="3">
        <v>54422</v>
      </c>
      <c r="F100" s="1">
        <v>382.04500000000002</v>
      </c>
      <c r="G100" s="14">
        <v>0</v>
      </c>
      <c r="H100" s="3">
        <v>5000</v>
      </c>
      <c r="I100" s="4">
        <f t="shared" si="7"/>
        <v>0</v>
      </c>
      <c r="J100" s="5">
        <v>1</v>
      </c>
      <c r="K100" s="3">
        <v>1</v>
      </c>
      <c r="L100" s="3">
        <v>0.26</v>
      </c>
      <c r="M100" s="4">
        <f t="shared" ref="M100:M131" si="8">PRODUCT(B100,L100,J100)</f>
        <v>2112.5</v>
      </c>
      <c r="N100" s="1"/>
      <c r="S100" s="1"/>
    </row>
    <row r="101" spans="1:19">
      <c r="A101" s="1">
        <v>98</v>
      </c>
      <c r="B101" s="1">
        <f t="shared" si="4"/>
        <v>11242</v>
      </c>
      <c r="C101" s="1">
        <v>46401</v>
      </c>
      <c r="D101" s="3">
        <v>57643</v>
      </c>
      <c r="E101" s="3">
        <v>50425</v>
      </c>
      <c r="F101" s="1">
        <v>382.04500000000002</v>
      </c>
      <c r="G101" s="14">
        <v>1</v>
      </c>
      <c r="H101" s="3">
        <v>5000</v>
      </c>
      <c r="I101" s="4">
        <f t="shared" si="7"/>
        <v>382.04500000000002</v>
      </c>
      <c r="J101" s="5">
        <v>1</v>
      </c>
      <c r="K101" s="3">
        <v>1</v>
      </c>
      <c r="L101" s="3">
        <v>0.26</v>
      </c>
      <c r="M101" s="4">
        <f t="shared" si="8"/>
        <v>2922.92</v>
      </c>
      <c r="N101" s="1"/>
      <c r="S101" s="1"/>
    </row>
    <row r="102" spans="1:19">
      <c r="A102" s="1">
        <v>99</v>
      </c>
      <c r="B102" s="1">
        <f t="shared" si="4"/>
        <v>11155</v>
      </c>
      <c r="C102" s="1">
        <v>46040</v>
      </c>
      <c r="D102" s="3">
        <v>57195</v>
      </c>
      <c r="E102" s="3">
        <v>54714</v>
      </c>
      <c r="F102" s="1">
        <v>382.04500000000002</v>
      </c>
      <c r="G102" s="14">
        <v>0</v>
      </c>
      <c r="H102" s="3">
        <v>5000</v>
      </c>
      <c r="I102" s="4">
        <f t="shared" si="7"/>
        <v>0</v>
      </c>
      <c r="J102" s="5">
        <v>1</v>
      </c>
      <c r="K102" s="3">
        <v>1</v>
      </c>
      <c r="L102" s="3">
        <v>0.26</v>
      </c>
      <c r="M102" s="4">
        <f t="shared" si="8"/>
        <v>2900.3</v>
      </c>
      <c r="N102" s="1"/>
      <c r="S102" s="1"/>
    </row>
    <row r="103" spans="1:19">
      <c r="A103" s="1">
        <v>100</v>
      </c>
      <c r="B103" s="1">
        <f t="shared" si="4"/>
        <v>11329</v>
      </c>
      <c r="C103" s="1">
        <v>47026</v>
      </c>
      <c r="D103" s="3">
        <v>58355</v>
      </c>
      <c r="E103" s="3">
        <v>54352</v>
      </c>
      <c r="F103" s="1">
        <v>382.04500000000002</v>
      </c>
      <c r="G103" s="14">
        <v>0</v>
      </c>
      <c r="H103" s="3">
        <v>5000</v>
      </c>
      <c r="I103" s="4">
        <f t="shared" si="7"/>
        <v>0</v>
      </c>
      <c r="J103" s="5">
        <v>1</v>
      </c>
      <c r="K103" s="3">
        <v>1</v>
      </c>
      <c r="L103" s="3">
        <v>0.26</v>
      </c>
      <c r="M103" s="4">
        <f t="shared" si="8"/>
        <v>2945.54</v>
      </c>
      <c r="N103" s="1"/>
      <c r="S103" s="1"/>
    </row>
    <row r="104" spans="1:19">
      <c r="A104" s="1">
        <v>101</v>
      </c>
      <c r="B104" s="1">
        <f t="shared" si="4"/>
        <v>12016</v>
      </c>
      <c r="C104" s="1">
        <v>45416</v>
      </c>
      <c r="D104" s="3">
        <v>57432</v>
      </c>
      <c r="E104" s="3">
        <v>50369</v>
      </c>
      <c r="F104" s="1">
        <v>382.04500000000002</v>
      </c>
      <c r="G104" s="14">
        <v>1</v>
      </c>
      <c r="H104" s="3">
        <v>5000</v>
      </c>
      <c r="I104" s="4">
        <f t="shared" si="7"/>
        <v>382.04500000000002</v>
      </c>
      <c r="J104" s="5">
        <v>1</v>
      </c>
      <c r="K104" s="3">
        <v>1</v>
      </c>
      <c r="L104" s="3">
        <v>0.26</v>
      </c>
      <c r="M104" s="4">
        <f t="shared" si="8"/>
        <v>3124.1600000000003</v>
      </c>
      <c r="N104" s="1"/>
      <c r="S104" s="1"/>
    </row>
    <row r="105" spans="1:19">
      <c r="A105" s="1">
        <v>102</v>
      </c>
      <c r="B105" s="1">
        <f t="shared" si="4"/>
        <v>9103</v>
      </c>
      <c r="C105" s="1">
        <v>47766</v>
      </c>
      <c r="D105" s="3">
        <v>56869</v>
      </c>
      <c r="E105" s="3">
        <v>51531</v>
      </c>
      <c r="F105" s="1">
        <v>382.04500000000002</v>
      </c>
      <c r="G105" s="14">
        <v>1</v>
      </c>
      <c r="H105" s="3">
        <v>5000</v>
      </c>
      <c r="I105" s="4">
        <f t="shared" si="7"/>
        <v>382.04500000000002</v>
      </c>
      <c r="J105" s="5">
        <v>1</v>
      </c>
      <c r="K105" s="3">
        <v>1</v>
      </c>
      <c r="L105" s="3">
        <v>0.26</v>
      </c>
      <c r="M105" s="4">
        <f t="shared" si="8"/>
        <v>2366.7800000000002</v>
      </c>
      <c r="N105" s="1"/>
      <c r="S105" s="1"/>
    </row>
    <row r="106" spans="1:19">
      <c r="A106" s="1">
        <v>103</v>
      </c>
      <c r="B106" s="1">
        <f t="shared" si="4"/>
        <v>2890</v>
      </c>
      <c r="C106" s="1">
        <v>50410</v>
      </c>
      <c r="D106" s="3">
        <v>53300</v>
      </c>
      <c r="E106" s="3">
        <v>47252</v>
      </c>
      <c r="F106" s="1">
        <v>382.04500000000002</v>
      </c>
      <c r="G106" s="14">
        <v>1</v>
      </c>
      <c r="H106" s="3">
        <v>5000</v>
      </c>
      <c r="I106" s="4">
        <f t="shared" si="7"/>
        <v>382.04500000000002</v>
      </c>
      <c r="J106" s="5">
        <v>0</v>
      </c>
      <c r="K106" s="3">
        <v>1</v>
      </c>
      <c r="L106" s="3">
        <v>0.26</v>
      </c>
      <c r="M106" s="4">
        <f t="shared" si="8"/>
        <v>0</v>
      </c>
      <c r="N106" s="1"/>
      <c r="S106" s="1"/>
    </row>
    <row r="107" spans="1:19">
      <c r="A107" s="1">
        <v>104</v>
      </c>
      <c r="B107" s="1">
        <f t="shared" si="4"/>
        <v>5881</v>
      </c>
      <c r="C107" s="1">
        <v>41897</v>
      </c>
      <c r="D107" s="3">
        <v>47778</v>
      </c>
      <c r="E107" s="3">
        <v>45632</v>
      </c>
      <c r="F107" s="1">
        <v>382.04500000000002</v>
      </c>
      <c r="G107" s="14">
        <v>0</v>
      </c>
      <c r="H107" s="3">
        <v>5000</v>
      </c>
      <c r="I107" s="4">
        <f t="shared" si="7"/>
        <v>0</v>
      </c>
      <c r="J107" s="5">
        <v>0</v>
      </c>
      <c r="K107" s="3">
        <v>1</v>
      </c>
      <c r="L107" s="3">
        <v>0.26</v>
      </c>
      <c r="M107" s="4">
        <f t="shared" si="8"/>
        <v>0</v>
      </c>
      <c r="N107" s="1"/>
      <c r="S107" s="1"/>
    </row>
    <row r="108" spans="1:19">
      <c r="A108" s="1">
        <v>105</v>
      </c>
      <c r="B108" s="1">
        <f t="shared" si="4"/>
        <v>2085</v>
      </c>
      <c r="C108" s="1">
        <v>42919</v>
      </c>
      <c r="D108" s="3">
        <v>45004</v>
      </c>
      <c r="E108" s="3">
        <v>44710</v>
      </c>
      <c r="F108" s="1">
        <v>382.04500000000002</v>
      </c>
      <c r="G108" s="14">
        <v>0</v>
      </c>
      <c r="H108" s="3">
        <v>5000</v>
      </c>
      <c r="I108" s="4">
        <f t="shared" si="7"/>
        <v>0</v>
      </c>
      <c r="J108" s="5">
        <v>0</v>
      </c>
      <c r="K108" s="3">
        <v>1</v>
      </c>
      <c r="L108" s="3">
        <v>0.26</v>
      </c>
      <c r="M108" s="4">
        <f t="shared" si="8"/>
        <v>0</v>
      </c>
      <c r="N108" s="1"/>
      <c r="S108" s="1"/>
    </row>
    <row r="109" spans="1:19">
      <c r="A109" s="1">
        <v>106</v>
      </c>
      <c r="B109" s="1">
        <f t="shared" si="4"/>
        <v>10023</v>
      </c>
      <c r="C109" s="1">
        <v>31877</v>
      </c>
      <c r="D109" s="3">
        <v>41900</v>
      </c>
      <c r="E109" s="3">
        <v>34108</v>
      </c>
      <c r="F109" s="1">
        <v>382.04500000000002</v>
      </c>
      <c r="G109" s="14">
        <v>1</v>
      </c>
      <c r="H109" s="3">
        <v>5000</v>
      </c>
      <c r="I109" s="4">
        <f t="shared" si="7"/>
        <v>382.04500000000002</v>
      </c>
      <c r="J109" s="5">
        <v>1</v>
      </c>
      <c r="K109" s="3">
        <v>1</v>
      </c>
      <c r="L109" s="3">
        <v>0.26</v>
      </c>
      <c r="M109" s="4">
        <f t="shared" si="8"/>
        <v>2605.98</v>
      </c>
      <c r="N109" s="1"/>
      <c r="S109" s="1"/>
    </row>
    <row r="110" spans="1:19">
      <c r="A110" s="1">
        <v>107</v>
      </c>
      <c r="B110" s="1">
        <f t="shared" si="4"/>
        <v>8163</v>
      </c>
      <c r="C110" s="1">
        <v>29502</v>
      </c>
      <c r="D110" s="3">
        <v>37665</v>
      </c>
      <c r="E110" s="3">
        <v>32375</v>
      </c>
      <c r="F110" s="1">
        <v>382.04500000000002</v>
      </c>
      <c r="G110" s="14">
        <v>1</v>
      </c>
      <c r="H110" s="3">
        <v>5000</v>
      </c>
      <c r="I110" s="4">
        <f t="shared" si="7"/>
        <v>382.04500000000002</v>
      </c>
      <c r="J110" s="5">
        <v>1</v>
      </c>
      <c r="K110" s="3">
        <v>1</v>
      </c>
      <c r="L110" s="3">
        <v>0.26</v>
      </c>
      <c r="M110" s="4">
        <f t="shared" si="8"/>
        <v>2122.38</v>
      </c>
      <c r="N110" s="1"/>
      <c r="S110" s="1"/>
    </row>
    <row r="111" spans="1:19">
      <c r="A111" s="1">
        <v>108</v>
      </c>
      <c r="B111" s="1">
        <f t="shared" si="4"/>
        <v>14353</v>
      </c>
      <c r="C111" s="1">
        <v>20327</v>
      </c>
      <c r="D111" s="3">
        <v>34680</v>
      </c>
      <c r="E111" s="3">
        <v>31629</v>
      </c>
      <c r="F111" s="1">
        <v>382.04500000000002</v>
      </c>
      <c r="G111" s="14">
        <v>0</v>
      </c>
      <c r="H111" s="3">
        <v>5000</v>
      </c>
      <c r="I111" s="4">
        <f t="shared" si="7"/>
        <v>0</v>
      </c>
      <c r="J111" s="5">
        <v>1</v>
      </c>
      <c r="K111" s="3">
        <v>1</v>
      </c>
      <c r="L111" s="3">
        <v>0.26</v>
      </c>
      <c r="M111" s="4">
        <f t="shared" si="8"/>
        <v>3731.78</v>
      </c>
      <c r="N111" s="1"/>
      <c r="S111" s="1"/>
    </row>
    <row r="112" spans="1:19">
      <c r="A112" s="1">
        <v>109</v>
      </c>
      <c r="B112" s="1">
        <f t="shared" si="4"/>
        <v>7988</v>
      </c>
      <c r="C112" s="1">
        <v>24684</v>
      </c>
      <c r="D112" s="3">
        <v>32672</v>
      </c>
      <c r="E112" s="3">
        <v>29301</v>
      </c>
      <c r="F112" s="1">
        <v>382.04500000000002</v>
      </c>
      <c r="G112" s="14">
        <v>0</v>
      </c>
      <c r="H112" s="3">
        <v>5000</v>
      </c>
      <c r="I112" s="4">
        <f t="shared" si="7"/>
        <v>0</v>
      </c>
      <c r="J112" s="5">
        <v>1</v>
      </c>
      <c r="K112" s="3">
        <v>1</v>
      </c>
      <c r="L112" s="3">
        <v>0.26</v>
      </c>
      <c r="M112" s="4">
        <f t="shared" si="8"/>
        <v>2076.88</v>
      </c>
      <c r="N112" s="1"/>
      <c r="S112" s="1"/>
    </row>
    <row r="113" spans="1:19">
      <c r="A113" s="1">
        <v>110</v>
      </c>
      <c r="B113" s="1">
        <f t="shared" si="4"/>
        <v>11359</v>
      </c>
      <c r="C113" s="1">
        <v>21098</v>
      </c>
      <c r="D113" s="3">
        <v>32457</v>
      </c>
      <c r="E113" s="3">
        <v>30213</v>
      </c>
      <c r="F113" s="1">
        <v>382.04500000000002</v>
      </c>
      <c r="G113" s="14">
        <v>0</v>
      </c>
      <c r="H113" s="3">
        <v>5000</v>
      </c>
      <c r="I113" s="4">
        <f t="shared" si="7"/>
        <v>0</v>
      </c>
      <c r="J113" s="5">
        <v>1</v>
      </c>
      <c r="K113" s="3">
        <v>1</v>
      </c>
      <c r="L113" s="3">
        <v>0.26</v>
      </c>
      <c r="M113" s="4">
        <f t="shared" si="8"/>
        <v>2953.34</v>
      </c>
      <c r="N113" s="1"/>
      <c r="S113" s="1"/>
    </row>
    <row r="114" spans="1:19">
      <c r="A114" s="1">
        <v>111</v>
      </c>
      <c r="B114" s="1">
        <f t="shared" ref="B114:B121" si="9">SUM(D114,-C114)</f>
        <v>11301</v>
      </c>
      <c r="C114" s="1">
        <v>20659</v>
      </c>
      <c r="D114" s="3">
        <v>31960</v>
      </c>
      <c r="E114" s="3">
        <v>28381</v>
      </c>
      <c r="F114" s="1">
        <v>382.04500000000002</v>
      </c>
      <c r="G114" s="14">
        <v>0</v>
      </c>
      <c r="H114" s="3">
        <v>5000</v>
      </c>
      <c r="I114" s="4">
        <f t="shared" si="7"/>
        <v>0</v>
      </c>
      <c r="J114" s="5">
        <v>1</v>
      </c>
      <c r="K114" s="3">
        <v>1</v>
      </c>
      <c r="L114" s="3">
        <v>0.26</v>
      </c>
      <c r="M114" s="4">
        <f t="shared" si="8"/>
        <v>2938.26</v>
      </c>
      <c r="N114" s="1"/>
      <c r="S114" s="1"/>
    </row>
    <row r="115" spans="1:19">
      <c r="A115" s="1">
        <v>112</v>
      </c>
      <c r="B115" s="1">
        <f t="shared" si="9"/>
        <v>10728</v>
      </c>
      <c r="C115" s="1">
        <v>14480</v>
      </c>
      <c r="D115" s="3">
        <v>25208</v>
      </c>
      <c r="E115" s="3">
        <v>17827</v>
      </c>
      <c r="F115" s="1">
        <v>382.04500000000002</v>
      </c>
      <c r="G115" s="14">
        <v>1</v>
      </c>
      <c r="H115" s="3">
        <v>5000</v>
      </c>
      <c r="I115" s="4">
        <f t="shared" si="7"/>
        <v>382.04500000000002</v>
      </c>
      <c r="J115" s="5">
        <v>1</v>
      </c>
      <c r="K115" s="3">
        <v>1</v>
      </c>
      <c r="L115" s="3">
        <v>0.26</v>
      </c>
      <c r="M115" s="4">
        <f t="shared" si="8"/>
        <v>2789.28</v>
      </c>
      <c r="N115" s="1"/>
      <c r="S115" s="1"/>
    </row>
    <row r="116" spans="1:19">
      <c r="A116" s="1">
        <v>113</v>
      </c>
      <c r="B116" s="1">
        <f t="shared" si="9"/>
        <v>7904</v>
      </c>
      <c r="C116" s="1">
        <v>15335</v>
      </c>
      <c r="D116" s="3">
        <v>23239</v>
      </c>
      <c r="E116" s="3">
        <v>16152</v>
      </c>
      <c r="F116" s="1">
        <v>382.04500000000002</v>
      </c>
      <c r="G116" s="14">
        <v>1</v>
      </c>
      <c r="H116" s="3">
        <v>5000</v>
      </c>
      <c r="I116" s="4">
        <f t="shared" si="7"/>
        <v>382.04500000000002</v>
      </c>
      <c r="J116" s="5">
        <v>1</v>
      </c>
      <c r="K116" s="3">
        <v>1</v>
      </c>
      <c r="L116" s="3">
        <v>0.26</v>
      </c>
      <c r="M116" s="4">
        <f t="shared" si="8"/>
        <v>2055.04</v>
      </c>
      <c r="N116" s="1"/>
      <c r="S116" s="1"/>
    </row>
    <row r="117" spans="1:19">
      <c r="A117" s="1">
        <v>114</v>
      </c>
      <c r="B117" s="1">
        <f t="shared" si="9"/>
        <v>7970</v>
      </c>
      <c r="C117" s="1">
        <v>14691</v>
      </c>
      <c r="D117" s="3">
        <v>22661</v>
      </c>
      <c r="E117" s="3">
        <v>19730</v>
      </c>
      <c r="F117" s="1">
        <v>382.04500000000002</v>
      </c>
      <c r="G117" s="14">
        <v>0</v>
      </c>
      <c r="H117" s="3">
        <v>5000</v>
      </c>
      <c r="I117" s="4">
        <f t="shared" si="7"/>
        <v>0</v>
      </c>
      <c r="J117" s="5">
        <v>1</v>
      </c>
      <c r="K117" s="3">
        <v>1</v>
      </c>
      <c r="L117" s="3">
        <v>0.26</v>
      </c>
      <c r="M117" s="4">
        <f t="shared" si="8"/>
        <v>2072.2000000000003</v>
      </c>
      <c r="N117" s="1"/>
      <c r="S117" s="1"/>
    </row>
    <row r="118" spans="1:19">
      <c r="A118" s="1">
        <v>115</v>
      </c>
      <c r="B118" s="1">
        <f t="shared" si="9"/>
        <v>7904</v>
      </c>
      <c r="C118" s="1">
        <v>13345</v>
      </c>
      <c r="D118" s="3">
        <v>21249</v>
      </c>
      <c r="E118" s="3">
        <v>18821</v>
      </c>
      <c r="F118" s="1">
        <v>382.04500000000002</v>
      </c>
      <c r="G118" s="14">
        <v>0</v>
      </c>
      <c r="H118" s="3">
        <v>5000</v>
      </c>
      <c r="I118" s="4">
        <f t="shared" si="7"/>
        <v>0</v>
      </c>
      <c r="J118" s="5">
        <v>1</v>
      </c>
      <c r="K118" s="3">
        <v>1</v>
      </c>
      <c r="L118" s="3">
        <v>0.26</v>
      </c>
      <c r="M118" s="4">
        <f t="shared" si="8"/>
        <v>2055.04</v>
      </c>
      <c r="N118" s="1"/>
      <c r="S118" s="1"/>
    </row>
    <row r="119" spans="1:19">
      <c r="A119" s="1">
        <v>116</v>
      </c>
      <c r="B119" s="1">
        <f t="shared" si="9"/>
        <v>8751</v>
      </c>
      <c r="C119" s="1">
        <v>13157</v>
      </c>
      <c r="D119" s="3">
        <v>21908</v>
      </c>
      <c r="E119" s="3">
        <v>15356</v>
      </c>
      <c r="F119" s="1">
        <v>382.04500000000002</v>
      </c>
      <c r="G119" s="14">
        <v>1</v>
      </c>
      <c r="H119" s="3">
        <v>5000</v>
      </c>
      <c r="I119" s="4">
        <f t="shared" si="7"/>
        <v>382.04500000000002</v>
      </c>
      <c r="J119" s="5">
        <v>1</v>
      </c>
      <c r="K119" s="3">
        <v>1</v>
      </c>
      <c r="L119" s="3">
        <v>0.26</v>
      </c>
      <c r="M119" s="4">
        <f t="shared" si="8"/>
        <v>2275.2600000000002</v>
      </c>
      <c r="N119" s="1"/>
      <c r="S119" s="1"/>
    </row>
    <row r="120" spans="1:19">
      <c r="A120" s="1">
        <v>117</v>
      </c>
      <c r="B120" s="1">
        <f t="shared" si="9"/>
        <v>5726</v>
      </c>
      <c r="C120" s="1">
        <v>10996</v>
      </c>
      <c r="D120" s="3">
        <v>16722</v>
      </c>
      <c r="E120" s="3">
        <v>13225</v>
      </c>
      <c r="F120" s="1">
        <v>382.04500000000002</v>
      </c>
      <c r="G120" s="14">
        <v>0</v>
      </c>
      <c r="H120" s="3">
        <v>5000</v>
      </c>
      <c r="I120" s="4">
        <f t="shared" si="7"/>
        <v>0</v>
      </c>
      <c r="J120" s="5">
        <v>0</v>
      </c>
      <c r="K120" s="3">
        <v>1</v>
      </c>
      <c r="L120" s="3">
        <v>0.26</v>
      </c>
      <c r="M120" s="4">
        <f t="shared" si="8"/>
        <v>0</v>
      </c>
      <c r="N120" s="1"/>
      <c r="S120" s="1"/>
    </row>
    <row r="121" spans="1:19">
      <c r="A121" s="1">
        <v>118</v>
      </c>
      <c r="B121" s="1">
        <f t="shared" si="9"/>
        <v>5765</v>
      </c>
      <c r="C121" s="1">
        <v>11684</v>
      </c>
      <c r="D121" s="3">
        <v>17449</v>
      </c>
      <c r="E121" s="3">
        <v>0</v>
      </c>
      <c r="F121" s="1">
        <v>382.04500000000002</v>
      </c>
      <c r="G121" s="14">
        <v>1</v>
      </c>
      <c r="H121" s="3">
        <v>5000</v>
      </c>
      <c r="I121" s="4">
        <f t="shared" si="7"/>
        <v>382.04500000000002</v>
      </c>
      <c r="J121" s="5">
        <v>0</v>
      </c>
      <c r="K121" s="3">
        <v>1</v>
      </c>
      <c r="L121" s="3">
        <v>0.26</v>
      </c>
      <c r="M121" s="4">
        <f t="shared" si="8"/>
        <v>0</v>
      </c>
      <c r="N121" s="1"/>
      <c r="S121" s="1"/>
    </row>
    <row r="122" spans="1:19">
      <c r="D122" s="3"/>
      <c r="E122" s="3"/>
      <c r="M122" s="4"/>
      <c r="N122" s="1"/>
      <c r="S122" s="1"/>
    </row>
    <row r="123" spans="1:19">
      <c r="D123" s="3"/>
      <c r="E123" s="3"/>
      <c r="M123" s="4"/>
      <c r="N123" s="1"/>
      <c r="S123" s="1"/>
    </row>
    <row r="124" spans="1:19">
      <c r="D124" s="3"/>
      <c r="E124" s="3"/>
      <c r="M124" s="4"/>
      <c r="N124" s="1"/>
      <c r="S124" s="1"/>
    </row>
    <row r="125" spans="1:19">
      <c r="D125" s="3"/>
      <c r="E125" s="3"/>
      <c r="M125" s="4"/>
      <c r="N125" s="1"/>
      <c r="S125" s="1"/>
    </row>
    <row r="126" spans="1:19">
      <c r="D126" s="3"/>
      <c r="E126" s="3"/>
      <c r="M126" s="4"/>
      <c r="N126" s="1"/>
      <c r="S126" s="1"/>
    </row>
    <row r="127" spans="1:19">
      <c r="D127" s="3"/>
      <c r="E127" s="3"/>
      <c r="M127" s="4"/>
      <c r="N127" s="1"/>
      <c r="S127" s="1"/>
    </row>
    <row r="128" spans="1:19">
      <c r="D128" s="3"/>
      <c r="E128" s="3"/>
      <c r="M128" s="4"/>
      <c r="N128" s="1"/>
      <c r="S128" s="1"/>
    </row>
    <row r="129" spans="4:19">
      <c r="D129" s="3"/>
      <c r="E129" s="3"/>
      <c r="M129" s="4"/>
      <c r="N129" s="1"/>
      <c r="S129" s="1"/>
    </row>
    <row r="130" spans="4:19">
      <c r="D130" s="3"/>
      <c r="E130" s="3"/>
      <c r="M130" s="4"/>
      <c r="N130" s="1"/>
      <c r="S130" s="1"/>
    </row>
    <row r="131" spans="4:19">
      <c r="D131" s="3"/>
      <c r="E131" s="3"/>
      <c r="M131" s="4"/>
      <c r="N131" s="1"/>
      <c r="S131" s="1"/>
    </row>
    <row r="132" spans="4:19">
      <c r="D132" s="3"/>
      <c r="E132" s="3"/>
      <c r="M132" s="4"/>
      <c r="N132" s="1"/>
      <c r="S132" s="1"/>
    </row>
    <row r="133" spans="4:19">
      <c r="D133" s="3"/>
      <c r="E133" s="3"/>
      <c r="M133" s="4"/>
      <c r="N133" s="1"/>
      <c r="S133" s="1"/>
    </row>
    <row r="134" spans="4:19">
      <c r="D134" s="3"/>
      <c r="E134" s="3"/>
      <c r="M134" s="4"/>
      <c r="N134" s="1"/>
      <c r="S134" s="1"/>
    </row>
    <row r="135" spans="4:19">
      <c r="D135" s="3"/>
      <c r="E135" s="3"/>
      <c r="M135" s="4"/>
      <c r="N135" s="1"/>
      <c r="S135" s="1"/>
    </row>
    <row r="136" spans="4:19">
      <c r="D136" s="3"/>
      <c r="E136" s="3"/>
      <c r="M136" s="4"/>
      <c r="N136" s="1"/>
      <c r="S136" s="1"/>
    </row>
    <row r="137" spans="4:19">
      <c r="D137" s="3"/>
      <c r="E137" s="3"/>
      <c r="M137" s="4"/>
      <c r="N137" s="1"/>
      <c r="S137" s="1"/>
    </row>
    <row r="138" spans="4:19">
      <c r="D138" s="3"/>
      <c r="E138" s="3"/>
      <c r="M138" s="4"/>
      <c r="N138" s="1"/>
      <c r="S138" s="1"/>
    </row>
    <row r="139" spans="4:19">
      <c r="D139" s="3"/>
      <c r="E139" s="3"/>
      <c r="M139" s="4"/>
      <c r="N139" s="1"/>
      <c r="S139" s="1"/>
    </row>
    <row r="140" spans="4:19">
      <c r="D140" s="3"/>
      <c r="E140" s="3"/>
      <c r="M140" s="4"/>
      <c r="N140" s="1"/>
      <c r="S140" s="1"/>
    </row>
    <row r="141" spans="4:19">
      <c r="D141" s="3"/>
      <c r="E141" s="3"/>
      <c r="M141" s="4"/>
      <c r="N141" s="1"/>
      <c r="S141" s="1"/>
    </row>
    <row r="142" spans="4:19">
      <c r="D142" s="3"/>
      <c r="E142" s="3"/>
      <c r="M142" s="4"/>
      <c r="N142" s="1"/>
      <c r="S142" s="1"/>
    </row>
    <row r="143" spans="4:19">
      <c r="D143" s="3"/>
      <c r="E143" s="3"/>
      <c r="M143" s="4"/>
      <c r="N143" s="1"/>
      <c r="S143" s="1"/>
    </row>
    <row r="144" spans="4:19">
      <c r="D144" s="3"/>
      <c r="E144" s="3"/>
      <c r="M144" s="4"/>
      <c r="N144" s="1"/>
      <c r="S144" s="1"/>
    </row>
    <row r="145" spans="4:19">
      <c r="D145" s="3"/>
      <c r="E145" s="3"/>
      <c r="M145" s="4"/>
      <c r="N145" s="1"/>
      <c r="S145" s="1"/>
    </row>
    <row r="146" spans="4:19">
      <c r="D146" s="3"/>
      <c r="E146" s="3"/>
      <c r="M146" s="4"/>
      <c r="N146" s="1"/>
      <c r="S146" s="1"/>
    </row>
    <row r="147" spans="4:19">
      <c r="D147" s="3"/>
      <c r="E147" s="3"/>
      <c r="M147" s="4"/>
      <c r="N147" s="1"/>
      <c r="S147" s="1"/>
    </row>
    <row r="148" spans="4:19">
      <c r="D148" s="3"/>
      <c r="E148" s="3"/>
      <c r="M148" s="4"/>
      <c r="N148" s="1"/>
      <c r="S148" s="1"/>
    </row>
    <row r="149" spans="4:19">
      <c r="D149" s="3"/>
      <c r="E149" s="3"/>
      <c r="M149" s="4"/>
      <c r="N149" s="1"/>
      <c r="S149" s="1"/>
    </row>
    <row r="150" spans="4:19">
      <c r="D150" s="3"/>
      <c r="E150" s="3"/>
      <c r="M150" s="4"/>
      <c r="N150" s="1"/>
      <c r="S150" s="1"/>
    </row>
    <row r="151" spans="4:19">
      <c r="D151" s="3"/>
      <c r="E151" s="3"/>
      <c r="M151" s="4"/>
      <c r="N151" s="1"/>
      <c r="S151" s="1"/>
    </row>
    <row r="152" spans="4:19">
      <c r="D152" s="3"/>
      <c r="E152" s="3"/>
      <c r="M152" s="4"/>
      <c r="N152" s="1"/>
      <c r="S152" s="1"/>
    </row>
    <row r="153" spans="4:19">
      <c r="D153" s="3"/>
      <c r="E153" s="3"/>
      <c r="M153" s="4"/>
      <c r="N153" s="1"/>
      <c r="S153" s="1"/>
    </row>
    <row r="154" spans="4:19">
      <c r="D154" s="3"/>
      <c r="E154" s="3"/>
      <c r="M154" s="4"/>
      <c r="N154" s="1"/>
      <c r="S154" s="1"/>
    </row>
    <row r="155" spans="4:19">
      <c r="D155" s="3"/>
      <c r="E155" s="3"/>
      <c r="M155" s="4"/>
      <c r="N155" s="1"/>
      <c r="S155" s="1"/>
    </row>
    <row r="156" spans="4:19">
      <c r="D156" s="3"/>
      <c r="E156" s="3"/>
      <c r="M156" s="4"/>
      <c r="N156" s="1"/>
      <c r="S156" s="1"/>
    </row>
    <row r="157" spans="4:19">
      <c r="D157" s="3"/>
      <c r="E157" s="3"/>
      <c r="M157" s="4"/>
      <c r="N157" s="1"/>
      <c r="S157" s="1"/>
    </row>
    <row r="158" spans="4:19">
      <c r="D158" s="3"/>
      <c r="E158" s="3"/>
      <c r="M158" s="4"/>
      <c r="N158" s="1"/>
      <c r="S158" s="1"/>
    </row>
    <row r="159" spans="4:19">
      <c r="D159" s="3"/>
      <c r="E159" s="3"/>
      <c r="M159" s="4"/>
      <c r="N159" s="1"/>
      <c r="S159" s="1"/>
    </row>
    <row r="160" spans="4:19">
      <c r="D160" s="3"/>
      <c r="E160" s="3"/>
      <c r="M160" s="4"/>
      <c r="N160" s="1"/>
      <c r="S160" s="1"/>
    </row>
    <row r="161" spans="4:19">
      <c r="D161" s="3"/>
      <c r="E161" s="3"/>
      <c r="M161" s="4"/>
      <c r="N161" s="1"/>
      <c r="S161" s="1"/>
    </row>
    <row r="162" spans="4:19">
      <c r="D162" s="3"/>
      <c r="E162" s="3"/>
      <c r="M162" s="4"/>
      <c r="N162" s="1"/>
      <c r="S162" s="1"/>
    </row>
    <row r="163" spans="4:19">
      <c r="D163" s="3"/>
      <c r="E163" s="3"/>
      <c r="M163" s="4"/>
      <c r="N163" s="1"/>
      <c r="S163" s="1"/>
    </row>
    <row r="164" spans="4:19">
      <c r="D164" s="3"/>
      <c r="E164" s="3"/>
      <c r="M164" s="4"/>
      <c r="N164" s="1"/>
      <c r="S164" s="1"/>
    </row>
    <row r="165" spans="4:19">
      <c r="D165" s="3"/>
      <c r="E165" s="3"/>
      <c r="M165" s="4"/>
      <c r="N165" s="1"/>
      <c r="S165" s="1"/>
    </row>
    <row r="166" spans="4:19">
      <c r="D166" s="3"/>
      <c r="E166" s="3"/>
      <c r="M166" s="4"/>
      <c r="N166" s="1"/>
      <c r="S166" s="1"/>
    </row>
    <row r="167" spans="4:19">
      <c r="M167" s="4"/>
      <c r="N167" s="1"/>
      <c r="S167" s="1"/>
    </row>
    <row r="168" spans="4:19">
      <c r="M168" s="4"/>
      <c r="N168" s="1"/>
      <c r="S168" s="1"/>
    </row>
    <row r="169" spans="4:19">
      <c r="M169" s="4"/>
      <c r="N169" s="1"/>
      <c r="S169" s="1"/>
    </row>
    <row r="170" spans="4:19">
      <c r="M170" s="4"/>
      <c r="N170" s="1"/>
      <c r="S170" s="1"/>
    </row>
    <row r="171" spans="4:19">
      <c r="M171" s="4"/>
      <c r="N171" s="1"/>
      <c r="S171" s="1"/>
    </row>
    <row r="172" spans="4:19">
      <c r="M172" s="4"/>
      <c r="N172" s="1"/>
      <c r="S172" s="1"/>
    </row>
    <row r="173" spans="4:19">
      <c r="M173" s="4"/>
      <c r="N173" s="1"/>
      <c r="S173" s="1"/>
    </row>
    <row r="174" spans="4:19">
      <c r="M174" s="4"/>
      <c r="N174" s="1"/>
      <c r="S174" s="1"/>
    </row>
    <row r="175" spans="4:19">
      <c r="M175" s="4"/>
      <c r="N175" s="1"/>
      <c r="S175" s="1"/>
    </row>
    <row r="176" spans="4:19">
      <c r="M176" s="4"/>
      <c r="N176" s="1"/>
      <c r="S176" s="1"/>
    </row>
    <row r="177" spans="13:19">
      <c r="M177" s="4"/>
      <c r="N177" s="1"/>
      <c r="S177" s="1"/>
    </row>
    <row r="178" spans="13:19">
      <c r="M178" s="4"/>
      <c r="N178" s="1"/>
      <c r="S178" s="1"/>
    </row>
    <row r="179" spans="13:19">
      <c r="M179" s="4"/>
      <c r="N179" s="1"/>
      <c r="S179" s="1"/>
    </row>
    <row r="180" spans="13:19">
      <c r="M180" s="4"/>
      <c r="N180" s="1"/>
      <c r="S180" s="1"/>
    </row>
    <row r="181" spans="13:19">
      <c r="M181" s="4"/>
      <c r="N181" s="1"/>
      <c r="S181" s="1"/>
    </row>
    <row r="182" spans="13:19">
      <c r="M182" s="4"/>
      <c r="N182" s="1"/>
      <c r="S182" s="1"/>
    </row>
    <row r="183" spans="13:19">
      <c r="M183" s="4"/>
      <c r="N183" s="1"/>
      <c r="S183" s="1"/>
    </row>
    <row r="184" spans="13:19">
      <c r="M184" s="4"/>
      <c r="N184" s="1"/>
      <c r="S184" s="1"/>
    </row>
    <row r="185" spans="13:19">
      <c r="M185" s="4"/>
      <c r="N185" s="1"/>
      <c r="S185" s="1"/>
    </row>
    <row r="186" spans="13:19">
      <c r="M186" s="4"/>
      <c r="N186" s="1"/>
      <c r="S186" s="1"/>
    </row>
    <row r="187" spans="13:19">
      <c r="M187" s="4"/>
      <c r="N187" s="1"/>
      <c r="S187" s="1"/>
    </row>
    <row r="188" spans="13:19">
      <c r="M188" s="4"/>
      <c r="N188" s="1"/>
      <c r="S188" s="1"/>
    </row>
    <row r="189" spans="13:19">
      <c r="M189" s="4"/>
      <c r="N189" s="1"/>
      <c r="S189" s="1"/>
    </row>
    <row r="190" spans="13:19">
      <c r="M190" s="4"/>
      <c r="N190" s="1"/>
      <c r="S190" s="1"/>
    </row>
    <row r="191" spans="13:19">
      <c r="M191" s="4"/>
      <c r="N191" s="1"/>
      <c r="S191" s="1"/>
    </row>
    <row r="192" spans="13:19">
      <c r="M192" s="4"/>
      <c r="N192" s="1"/>
      <c r="S192" s="1"/>
    </row>
    <row r="193" spans="13:19">
      <c r="M193" s="4"/>
      <c r="N193" s="1"/>
      <c r="S193" s="1"/>
    </row>
    <row r="194" spans="13:19">
      <c r="M194" s="4"/>
      <c r="N194" s="1"/>
      <c r="S194" s="1"/>
    </row>
    <row r="195" spans="13:19">
      <c r="M195" s="4"/>
      <c r="N195" s="1"/>
      <c r="S195" s="1"/>
    </row>
    <row r="196" spans="13:19">
      <c r="M196" s="4"/>
      <c r="N196" s="1"/>
      <c r="S196" s="1"/>
    </row>
    <row r="197" spans="13:19">
      <c r="M197" s="4"/>
      <c r="N197" s="1"/>
      <c r="S197" s="1"/>
    </row>
    <row r="198" spans="13:19">
      <c r="M198" s="4"/>
      <c r="N198" s="1"/>
      <c r="S198" s="1"/>
    </row>
    <row r="199" spans="13:19">
      <c r="M199" s="4"/>
      <c r="N199" s="1"/>
      <c r="S199" s="1"/>
    </row>
    <row r="200" spans="13:19">
      <c r="M200" s="4"/>
      <c r="N200" s="1"/>
      <c r="S200" s="1"/>
    </row>
    <row r="201" spans="13:19">
      <c r="M201" s="4"/>
      <c r="N201" s="1"/>
      <c r="S201" s="1"/>
    </row>
    <row r="202" spans="13:19">
      <c r="M202" s="4"/>
      <c r="N202" s="1"/>
      <c r="S202" s="1"/>
    </row>
    <row r="203" spans="13:19">
      <c r="M203" s="4"/>
      <c r="N203" s="1"/>
      <c r="S203" s="1"/>
    </row>
    <row r="204" spans="13:19">
      <c r="M204" s="4"/>
      <c r="N204" s="1"/>
      <c r="S204" s="1"/>
    </row>
    <row r="205" spans="13:19">
      <c r="M205" s="4"/>
      <c r="N205" s="1"/>
      <c r="S205" s="1"/>
    </row>
    <row r="206" spans="13:19">
      <c r="M206" s="4"/>
      <c r="N206" s="1"/>
      <c r="S206" s="1"/>
    </row>
    <row r="207" spans="13:19">
      <c r="M207" s="4"/>
      <c r="N207" s="1"/>
      <c r="S207" s="1"/>
    </row>
    <row r="208" spans="13:19">
      <c r="M208" s="4"/>
      <c r="N208" s="1"/>
      <c r="S208" s="1"/>
    </row>
    <row r="209" spans="13:19">
      <c r="M209" s="4"/>
      <c r="N209" s="1"/>
      <c r="S209" s="1"/>
    </row>
    <row r="210" spans="13:19">
      <c r="M210" s="4"/>
      <c r="N210" s="1"/>
      <c r="S210" s="1"/>
    </row>
    <row r="211" spans="13:19">
      <c r="M211" s="4"/>
      <c r="N211" s="1"/>
      <c r="S211" s="1"/>
    </row>
    <row r="212" spans="13:19">
      <c r="M212" s="4"/>
      <c r="N212" s="1"/>
      <c r="S212" s="1"/>
    </row>
    <row r="213" spans="13:19">
      <c r="M213" s="4"/>
      <c r="N213" s="1"/>
      <c r="S213" s="1"/>
    </row>
    <row r="214" spans="13:19">
      <c r="M214" s="4"/>
      <c r="N214" s="1"/>
      <c r="S214" s="1"/>
    </row>
    <row r="215" spans="13:19">
      <c r="M215" s="4"/>
      <c r="N215" s="1"/>
      <c r="S215" s="1"/>
    </row>
    <row r="216" spans="13:19">
      <c r="M216" s="4"/>
      <c r="N216" s="1"/>
      <c r="S216" s="1"/>
    </row>
    <row r="217" spans="13:19">
      <c r="M217" s="4"/>
      <c r="N217" s="1"/>
      <c r="S217" s="1"/>
    </row>
    <row r="218" spans="13:19">
      <c r="M218" s="4"/>
      <c r="N218" s="1"/>
      <c r="S218" s="1"/>
    </row>
    <row r="219" spans="13:19">
      <c r="M219" s="4"/>
      <c r="N219" s="1"/>
      <c r="S219" s="1"/>
    </row>
    <row r="220" spans="13:19">
      <c r="M220" s="4"/>
      <c r="N220" s="1"/>
      <c r="S220" s="1"/>
    </row>
    <row r="221" spans="13:19">
      <c r="M221" s="4"/>
      <c r="N221" s="1"/>
      <c r="S221" s="1"/>
    </row>
    <row r="222" spans="13:19">
      <c r="M222" s="4"/>
      <c r="N222" s="1"/>
      <c r="S222" s="1"/>
    </row>
    <row r="223" spans="13:19">
      <c r="M223" s="4"/>
      <c r="N223" s="1"/>
      <c r="S223" s="1"/>
    </row>
    <row r="224" spans="13:19">
      <c r="M224" s="4"/>
      <c r="N224" s="1"/>
      <c r="S224" s="1"/>
    </row>
    <row r="225" spans="13:19">
      <c r="M225" s="4"/>
      <c r="N225" s="1"/>
      <c r="S225" s="1"/>
    </row>
    <row r="226" spans="13:19">
      <c r="M226" s="4"/>
      <c r="N226" s="1"/>
      <c r="S226" s="1"/>
    </row>
    <row r="227" spans="13:19">
      <c r="M227" s="4"/>
      <c r="N227" s="1"/>
      <c r="S227" s="1"/>
    </row>
    <row r="228" spans="13:19">
      <c r="M228" s="4"/>
      <c r="N228" s="1"/>
      <c r="S228" s="1"/>
    </row>
    <row r="229" spans="13:19">
      <c r="M229" s="4"/>
      <c r="N229" s="1"/>
      <c r="S229" s="1"/>
    </row>
    <row r="230" spans="13:19">
      <c r="M230" s="4"/>
      <c r="N230" s="1"/>
      <c r="S230" s="1"/>
    </row>
    <row r="231" spans="13:19">
      <c r="M231" s="4"/>
      <c r="N231" s="1"/>
      <c r="S231" s="1"/>
    </row>
    <row r="232" spans="13:19">
      <c r="M232" s="4"/>
      <c r="N232" s="1"/>
      <c r="S232" s="1"/>
    </row>
    <row r="233" spans="13:19">
      <c r="M233" s="4"/>
      <c r="N233" s="1"/>
      <c r="S233" s="1"/>
    </row>
    <row r="234" spans="13:19">
      <c r="M234" s="4"/>
      <c r="N234" s="1"/>
      <c r="S234" s="1"/>
    </row>
    <row r="235" spans="13:19">
      <c r="M235" s="4"/>
      <c r="N235" s="1"/>
      <c r="S235" s="1"/>
    </row>
    <row r="236" spans="13:19">
      <c r="M236" s="4"/>
      <c r="N236" s="1"/>
      <c r="S236" s="1"/>
    </row>
    <row r="237" spans="13:19">
      <c r="M237" s="4"/>
      <c r="N237" s="1"/>
      <c r="S237" s="1"/>
    </row>
    <row r="238" spans="13:19">
      <c r="M238" s="4"/>
      <c r="N238" s="1"/>
      <c r="S238" s="1"/>
    </row>
    <row r="239" spans="13:19">
      <c r="M239" s="4"/>
      <c r="N239" s="1"/>
      <c r="S239" s="1"/>
    </row>
    <row r="240" spans="13:19">
      <c r="M240" s="4"/>
      <c r="N240" s="1"/>
      <c r="S240" s="1"/>
    </row>
    <row r="241" spans="13:19">
      <c r="M241" s="4"/>
      <c r="N241" s="1"/>
      <c r="S241" s="1"/>
    </row>
    <row r="242" spans="13:19">
      <c r="M242" s="4"/>
      <c r="N242" s="1"/>
      <c r="S242" s="1"/>
    </row>
    <row r="243" spans="13:19">
      <c r="M243" s="4"/>
      <c r="N243" s="1"/>
      <c r="S243" s="1"/>
    </row>
    <row r="244" spans="13:19">
      <c r="M244" s="4"/>
      <c r="N244" s="1"/>
      <c r="S244" s="1"/>
    </row>
    <row r="245" spans="13:19">
      <c r="M245" s="4"/>
      <c r="N245" s="1"/>
      <c r="S245" s="1"/>
    </row>
    <row r="246" spans="13:19">
      <c r="M246" s="4"/>
      <c r="N246" s="1"/>
      <c r="S246" s="1"/>
    </row>
    <row r="247" spans="13:19">
      <c r="M247" s="4"/>
      <c r="N247" s="1"/>
      <c r="S247" s="1"/>
    </row>
    <row r="248" spans="13:19">
      <c r="M248" s="4"/>
      <c r="N248" s="1"/>
      <c r="S248" s="1"/>
    </row>
    <row r="249" spans="13:19">
      <c r="M249" s="4"/>
      <c r="N249" s="1"/>
      <c r="S249" s="1"/>
    </row>
    <row r="250" spans="13:19">
      <c r="M250" s="4"/>
      <c r="N250" s="1"/>
      <c r="S250" s="1"/>
    </row>
    <row r="251" spans="13:19">
      <c r="M251" s="4"/>
      <c r="N251" s="1"/>
      <c r="S251" s="1"/>
    </row>
    <row r="252" spans="13:19">
      <c r="M252" s="4"/>
      <c r="N252" s="1"/>
      <c r="S252" s="1"/>
    </row>
    <row r="253" spans="13:19">
      <c r="M253" s="4"/>
      <c r="N253" s="1"/>
      <c r="S253" s="1"/>
    </row>
    <row r="254" spans="13:19">
      <c r="M254" s="4"/>
      <c r="N254" s="1"/>
      <c r="S254" s="1"/>
    </row>
    <row r="255" spans="13:19">
      <c r="M255" s="4"/>
      <c r="N255" s="1"/>
      <c r="S255" s="1"/>
    </row>
    <row r="256" spans="13:19">
      <c r="M256" s="4"/>
      <c r="N256" s="1"/>
      <c r="S256" s="1"/>
    </row>
    <row r="257" spans="13:19">
      <c r="M257" s="4"/>
      <c r="N257" s="1"/>
      <c r="S257" s="1"/>
    </row>
    <row r="258" spans="13:19">
      <c r="M258" s="4"/>
      <c r="N258" s="1"/>
      <c r="S258" s="1"/>
    </row>
    <row r="259" spans="13:19">
      <c r="M259" s="4"/>
      <c r="N259" s="1"/>
      <c r="S259" s="1"/>
    </row>
    <row r="260" spans="13:19">
      <c r="M260" s="4"/>
      <c r="N260" s="1"/>
      <c r="S260" s="1"/>
    </row>
    <row r="261" spans="13:19">
      <c r="M261" s="4"/>
      <c r="N261" s="1"/>
      <c r="S261" s="1"/>
    </row>
    <row r="262" spans="13:19">
      <c r="M262" s="4"/>
      <c r="N262" s="1"/>
      <c r="S262" s="1"/>
    </row>
    <row r="263" spans="13:19">
      <c r="M263" s="4"/>
      <c r="N263" s="1"/>
      <c r="S263" s="1"/>
    </row>
    <row r="264" spans="13:19">
      <c r="M264" s="4"/>
      <c r="N264" s="1"/>
      <c r="S264" s="1"/>
    </row>
    <row r="265" spans="13:19">
      <c r="M265" s="4"/>
      <c r="N265" s="1"/>
      <c r="S265" s="1"/>
    </row>
    <row r="266" spans="13:19">
      <c r="M266" s="4"/>
      <c r="N266" s="1"/>
      <c r="S266" s="1"/>
    </row>
    <row r="267" spans="13:19">
      <c r="M267" s="4"/>
      <c r="N267" s="1"/>
      <c r="S267" s="1"/>
    </row>
    <row r="268" spans="13:19">
      <c r="M268" s="4"/>
      <c r="N268" s="1"/>
      <c r="S268" s="1"/>
    </row>
    <row r="269" spans="13:19">
      <c r="M269" s="4"/>
      <c r="N269" s="1"/>
      <c r="S269" s="1"/>
    </row>
    <row r="270" spans="13:19">
      <c r="M270" s="4"/>
      <c r="N270" s="1"/>
      <c r="S270" s="1"/>
    </row>
    <row r="271" spans="13:19">
      <c r="M271" s="4"/>
      <c r="N271" s="1"/>
      <c r="S271" s="1"/>
    </row>
    <row r="272" spans="13:19">
      <c r="M272" s="4"/>
      <c r="N272" s="1"/>
      <c r="S272" s="1"/>
    </row>
    <row r="273" spans="13:19">
      <c r="M273" s="4"/>
      <c r="N273" s="1"/>
      <c r="S273" s="1"/>
    </row>
    <row r="274" spans="13:19">
      <c r="M274" s="4"/>
      <c r="N274" s="1"/>
      <c r="S274" s="1"/>
    </row>
    <row r="275" spans="13:19">
      <c r="M275" s="4"/>
      <c r="N275" s="1"/>
      <c r="S275" s="1"/>
    </row>
    <row r="276" spans="13:19">
      <c r="M276" s="4"/>
      <c r="N276" s="1"/>
      <c r="S276" s="1"/>
    </row>
    <row r="277" spans="13:19">
      <c r="M277" s="4"/>
      <c r="N277" s="1"/>
      <c r="S277" s="1"/>
    </row>
    <row r="278" spans="13:19">
      <c r="M278" s="4"/>
      <c r="N278" s="1"/>
      <c r="S278" s="1"/>
    </row>
    <row r="279" spans="13:19">
      <c r="M279" s="4"/>
      <c r="N279" s="1"/>
      <c r="S279" s="1"/>
    </row>
    <row r="280" spans="13:19">
      <c r="M280" s="4"/>
      <c r="N280" s="1"/>
      <c r="S280" s="1"/>
    </row>
    <row r="281" spans="13:19">
      <c r="M281" s="4"/>
      <c r="N281" s="1"/>
      <c r="S281" s="1"/>
    </row>
    <row r="282" spans="13:19">
      <c r="M282" s="4"/>
      <c r="N282" s="1"/>
      <c r="S282" s="1"/>
    </row>
    <row r="283" spans="13:19">
      <c r="M283" s="4"/>
      <c r="N283" s="1"/>
      <c r="S283" s="1"/>
    </row>
    <row r="284" spans="13:19">
      <c r="M284" s="4"/>
      <c r="N284" s="1"/>
      <c r="S284" s="1"/>
    </row>
    <row r="285" spans="13:19">
      <c r="M285" s="4"/>
      <c r="N285" s="1"/>
      <c r="S285" s="1"/>
    </row>
    <row r="286" spans="13:19">
      <c r="M286" s="4"/>
      <c r="N286" s="1"/>
      <c r="S286" s="1"/>
    </row>
    <row r="287" spans="13:19">
      <c r="M287" s="4"/>
      <c r="N287" s="1"/>
      <c r="S287" s="1"/>
    </row>
    <row r="288" spans="13:19">
      <c r="M288" s="4"/>
      <c r="N288" s="1"/>
      <c r="S288" s="1"/>
    </row>
    <row r="289" spans="13:19">
      <c r="M289" s="4"/>
      <c r="N289" s="1"/>
      <c r="S289" s="1"/>
    </row>
    <row r="290" spans="13:19">
      <c r="M290" s="4"/>
      <c r="N290" s="1"/>
      <c r="S290" s="1"/>
    </row>
    <row r="291" spans="13:19">
      <c r="M291" s="4"/>
      <c r="N291" s="1"/>
      <c r="S291" s="1"/>
    </row>
    <row r="292" spans="13:19">
      <c r="M292" s="4"/>
      <c r="N292" s="1"/>
      <c r="S292" s="1"/>
    </row>
    <row r="293" spans="13:19">
      <c r="M293" s="4"/>
      <c r="N293" s="1"/>
      <c r="S293" s="1"/>
    </row>
    <row r="294" spans="13:19">
      <c r="M294" s="4"/>
      <c r="N294" s="1"/>
      <c r="S294" s="1"/>
    </row>
    <row r="295" spans="13:19">
      <c r="M295" s="4"/>
      <c r="N295" s="1"/>
      <c r="S295" s="1"/>
    </row>
    <row r="296" spans="13:19">
      <c r="M296" s="4"/>
      <c r="N296" s="1"/>
      <c r="S296" s="1"/>
    </row>
    <row r="297" spans="13:19">
      <c r="M297" s="4"/>
      <c r="N297" s="1"/>
      <c r="S297" s="1"/>
    </row>
    <row r="298" spans="13:19">
      <c r="M298" s="4"/>
      <c r="N298" s="1"/>
      <c r="S298" s="1"/>
    </row>
    <row r="299" spans="13:19">
      <c r="M299" s="4"/>
      <c r="N299" s="1"/>
      <c r="S299" s="1"/>
    </row>
    <row r="300" spans="13:19">
      <c r="M300" s="4"/>
      <c r="N300" s="1"/>
      <c r="S300" s="1"/>
    </row>
    <row r="301" spans="13:19">
      <c r="M301" s="4"/>
      <c r="N301" s="1"/>
      <c r="S301" s="1"/>
    </row>
    <row r="302" spans="13:19">
      <c r="M302" s="4"/>
      <c r="N302" s="1"/>
      <c r="S302" s="1"/>
    </row>
    <row r="303" spans="13:19">
      <c r="M303" s="4"/>
      <c r="N303" s="1"/>
      <c r="S303" s="1"/>
    </row>
    <row r="304" spans="13:19">
      <c r="M304" s="4"/>
      <c r="N304" s="1"/>
      <c r="S304" s="1"/>
    </row>
    <row r="305" spans="13:19">
      <c r="M305" s="4"/>
      <c r="N305" s="1"/>
      <c r="S305" s="1"/>
    </row>
    <row r="306" spans="13:19">
      <c r="M306" s="4"/>
      <c r="N306" s="1"/>
      <c r="S306" s="1"/>
    </row>
    <row r="307" spans="13:19">
      <c r="M307" s="4"/>
      <c r="N307" s="1"/>
      <c r="S307" s="1"/>
    </row>
    <row r="308" spans="13:19">
      <c r="M308" s="4"/>
      <c r="N308" s="1"/>
      <c r="S308" s="1"/>
    </row>
    <row r="309" spans="13:19">
      <c r="M309" s="4"/>
      <c r="N309" s="1"/>
      <c r="S309" s="1"/>
    </row>
    <row r="310" spans="13:19">
      <c r="M310" s="4"/>
      <c r="N310" s="1"/>
      <c r="S310" s="1"/>
    </row>
    <row r="311" spans="13:19">
      <c r="M311" s="4"/>
      <c r="N311" s="1"/>
      <c r="S311" s="1"/>
    </row>
    <row r="312" spans="13:19">
      <c r="M312" s="4"/>
      <c r="N312" s="1"/>
      <c r="S312" s="1"/>
    </row>
    <row r="313" spans="13:19">
      <c r="M313" s="4"/>
      <c r="N313" s="1"/>
      <c r="S313" s="1"/>
    </row>
    <row r="314" spans="13:19">
      <c r="M314" s="4"/>
      <c r="N314" s="1"/>
      <c r="S314" s="1"/>
    </row>
    <row r="315" spans="13:19">
      <c r="M315" s="4"/>
      <c r="N315" s="1"/>
      <c r="S315" s="1"/>
    </row>
    <row r="316" spans="13:19">
      <c r="M316" s="4"/>
      <c r="N316" s="1"/>
      <c r="S316" s="1"/>
    </row>
    <row r="317" spans="13:19">
      <c r="M317" s="4"/>
      <c r="N317" s="1"/>
      <c r="S317" s="1"/>
    </row>
    <row r="318" spans="13:19">
      <c r="M318" s="4"/>
      <c r="N318" s="1"/>
      <c r="S318" s="1"/>
    </row>
    <row r="319" spans="13:19">
      <c r="M319" s="4"/>
      <c r="N319" s="1"/>
      <c r="S319" s="1"/>
    </row>
    <row r="320" spans="13:19">
      <c r="M320" s="4"/>
      <c r="N320" s="1"/>
      <c r="S320" s="1"/>
    </row>
    <row r="321" spans="13:19">
      <c r="M321" s="4"/>
      <c r="N321" s="1"/>
      <c r="S321" s="1"/>
    </row>
    <row r="322" spans="13:19">
      <c r="M322" s="4"/>
      <c r="N322" s="1"/>
      <c r="S322" s="1"/>
    </row>
    <row r="323" spans="13:19">
      <c r="M323" s="4"/>
      <c r="N323" s="1"/>
      <c r="S323" s="1"/>
    </row>
    <row r="324" spans="13:19">
      <c r="M324" s="4"/>
      <c r="N324" s="1"/>
      <c r="S324" s="1"/>
    </row>
    <row r="325" spans="13:19">
      <c r="M325" s="4"/>
      <c r="N325" s="1"/>
      <c r="S325" s="1"/>
    </row>
    <row r="326" spans="13:19">
      <c r="M326" s="4"/>
      <c r="N326" s="1"/>
      <c r="S326" s="1"/>
    </row>
    <row r="327" spans="13:19">
      <c r="M327" s="4"/>
      <c r="N327" s="1"/>
      <c r="S327" s="1"/>
    </row>
    <row r="328" spans="13:19">
      <c r="M328" s="4"/>
      <c r="N328" s="1"/>
      <c r="S328" s="1"/>
    </row>
    <row r="329" spans="13:19">
      <c r="M329" s="4"/>
      <c r="N329" s="1"/>
      <c r="S329" s="1"/>
    </row>
    <row r="330" spans="13:19">
      <c r="M330" s="4"/>
      <c r="N330" s="1"/>
      <c r="S330" s="1"/>
    </row>
    <row r="331" spans="13:19">
      <c r="M331" s="4"/>
      <c r="N331" s="1"/>
      <c r="S331" s="1"/>
    </row>
    <row r="332" spans="13:19">
      <c r="M332" s="4"/>
      <c r="N332" s="1"/>
      <c r="S332" s="1"/>
    </row>
    <row r="333" spans="13:19">
      <c r="M333" s="4"/>
      <c r="N333" s="1"/>
      <c r="S333" s="1"/>
    </row>
    <row r="334" spans="13:19">
      <c r="M334" s="4"/>
      <c r="N334" s="1"/>
      <c r="S334" s="1"/>
    </row>
    <row r="335" spans="13:19">
      <c r="M335" s="4"/>
      <c r="N335" s="1"/>
      <c r="S335" s="1"/>
    </row>
    <row r="336" spans="13:19">
      <c r="M336" s="4"/>
      <c r="N336" s="1"/>
      <c r="S336" s="1"/>
    </row>
    <row r="337" spans="13:19">
      <c r="M337" s="4"/>
      <c r="N337" s="1"/>
      <c r="S337" s="1"/>
    </row>
    <row r="338" spans="13:19">
      <c r="M338" s="4"/>
      <c r="N338" s="1"/>
      <c r="S338" s="1"/>
    </row>
    <row r="339" spans="13:19">
      <c r="M339" s="4"/>
      <c r="N339" s="1"/>
      <c r="S339" s="1"/>
    </row>
    <row r="340" spans="13:19">
      <c r="M340" s="4"/>
      <c r="N340" s="1"/>
      <c r="S340" s="1"/>
    </row>
    <row r="341" spans="13:19">
      <c r="M341" s="4"/>
      <c r="N341" s="1"/>
      <c r="S341" s="1"/>
    </row>
    <row r="342" spans="13:19">
      <c r="M342" s="4"/>
      <c r="N342" s="1"/>
      <c r="S342" s="1"/>
    </row>
    <row r="343" spans="13:19">
      <c r="M343" s="4"/>
      <c r="N343" s="1"/>
      <c r="S343" s="1"/>
    </row>
    <row r="344" spans="13:19">
      <c r="M344" s="4"/>
      <c r="N344" s="1"/>
      <c r="S344" s="1"/>
    </row>
    <row r="345" spans="13:19">
      <c r="M345" s="4"/>
      <c r="N345" s="1"/>
      <c r="S345" s="1"/>
    </row>
    <row r="346" spans="13:19">
      <c r="M346" s="4"/>
      <c r="N346" s="1"/>
      <c r="S346" s="1"/>
    </row>
    <row r="347" spans="13:19">
      <c r="M347" s="4"/>
      <c r="N347" s="1"/>
      <c r="S347" s="1"/>
    </row>
    <row r="348" spans="13:19">
      <c r="M348" s="4"/>
      <c r="N348" s="1"/>
      <c r="S348" s="1"/>
    </row>
    <row r="349" spans="13:19">
      <c r="M349" s="4"/>
      <c r="N349" s="1"/>
      <c r="S349" s="1"/>
    </row>
    <row r="350" spans="13:19">
      <c r="M350" s="4"/>
      <c r="N350" s="1"/>
      <c r="S350" s="1"/>
    </row>
    <row r="351" spans="13:19">
      <c r="M351" s="4"/>
      <c r="N351" s="1"/>
      <c r="S351" s="1"/>
    </row>
    <row r="352" spans="13:19">
      <c r="M352" s="4"/>
      <c r="N352" s="1"/>
      <c r="S352" s="1"/>
    </row>
    <row r="353" spans="13:19">
      <c r="M353" s="4"/>
      <c r="N353" s="1"/>
      <c r="S353" s="1"/>
    </row>
    <row r="354" spans="13:19">
      <c r="M354" s="4"/>
      <c r="N354" s="1"/>
      <c r="S354" s="1"/>
    </row>
    <row r="355" spans="13:19">
      <c r="M355" s="4"/>
      <c r="N355" s="1"/>
      <c r="S355" s="1"/>
    </row>
    <row r="356" spans="13:19">
      <c r="M356" s="4"/>
      <c r="N356" s="1"/>
      <c r="S356" s="1"/>
    </row>
    <row r="357" spans="13:19">
      <c r="M357" s="4"/>
      <c r="N357" s="1"/>
      <c r="S357" s="1"/>
    </row>
    <row r="358" spans="13:19">
      <c r="M358" s="4"/>
      <c r="N358" s="1"/>
      <c r="S358" s="1"/>
    </row>
    <row r="359" spans="13:19">
      <c r="M359" s="4"/>
      <c r="N359" s="1"/>
      <c r="S359" s="1"/>
    </row>
    <row r="360" spans="13:19">
      <c r="M360" s="4"/>
      <c r="N360" s="1"/>
      <c r="S360" s="1"/>
    </row>
    <row r="361" spans="13:19">
      <c r="M361" s="4"/>
      <c r="N361" s="1"/>
      <c r="S361" s="1"/>
    </row>
    <row r="362" spans="13:19">
      <c r="M362" s="4"/>
      <c r="N362" s="1"/>
      <c r="S362" s="1"/>
    </row>
    <row r="363" spans="13:19">
      <c r="M363" s="4"/>
      <c r="N363" s="1"/>
      <c r="S363" s="1"/>
    </row>
    <row r="364" spans="13:19">
      <c r="M364" s="4"/>
      <c r="N364" s="1"/>
      <c r="S364" s="1"/>
    </row>
    <row r="365" spans="13:19">
      <c r="M365" s="4"/>
      <c r="N365" s="1"/>
      <c r="S365" s="1"/>
    </row>
    <row r="366" spans="13:19">
      <c r="M366" s="4"/>
      <c r="N366" s="1"/>
      <c r="S366" s="1"/>
    </row>
    <row r="367" spans="13:19">
      <c r="M367" s="4"/>
      <c r="N367" s="1"/>
      <c r="S367" s="1"/>
    </row>
    <row r="368" spans="13:19">
      <c r="M368" s="4"/>
      <c r="N368" s="1"/>
      <c r="S368" s="1"/>
    </row>
    <row r="369" spans="13:19">
      <c r="M369" s="4"/>
      <c r="N369" s="1"/>
      <c r="S369" s="1"/>
    </row>
    <row r="370" spans="13:19">
      <c r="M370" s="4"/>
      <c r="N370" s="1"/>
      <c r="S370" s="1"/>
    </row>
    <row r="371" spans="13:19">
      <c r="M371" s="4"/>
      <c r="N371" s="1"/>
      <c r="S371" s="1"/>
    </row>
    <row r="372" spans="13:19">
      <c r="M372" s="4"/>
      <c r="N372" s="1"/>
      <c r="S372" s="1"/>
    </row>
    <row r="373" spans="13:19">
      <c r="M373" s="4"/>
      <c r="N373" s="1"/>
      <c r="S373" s="1"/>
    </row>
    <row r="374" spans="13:19">
      <c r="M374" s="4"/>
      <c r="N374" s="1"/>
      <c r="S374" s="1"/>
    </row>
    <row r="375" spans="13:19">
      <c r="M375" s="4"/>
      <c r="N375" s="1"/>
      <c r="S375" s="1"/>
    </row>
    <row r="376" spans="13:19">
      <c r="M376" s="4"/>
      <c r="N376" s="1"/>
      <c r="S376" s="1"/>
    </row>
    <row r="377" spans="13:19">
      <c r="M377" s="4"/>
      <c r="N377" s="1"/>
      <c r="S377" s="1"/>
    </row>
    <row r="378" spans="13:19">
      <c r="M378" s="4"/>
      <c r="N378" s="1"/>
      <c r="S378" s="1"/>
    </row>
    <row r="379" spans="13:19">
      <c r="M379" s="4"/>
      <c r="N379" s="1"/>
      <c r="S379" s="1"/>
    </row>
    <row r="380" spans="13:19">
      <c r="M380" s="4"/>
      <c r="N380" s="1"/>
      <c r="S380" s="1"/>
    </row>
    <row r="381" spans="13:19">
      <c r="M381" s="4"/>
      <c r="N381" s="1"/>
      <c r="S381" s="1"/>
    </row>
    <row r="382" spans="13:19">
      <c r="M382" s="4"/>
      <c r="N382" s="1"/>
      <c r="S382" s="1"/>
    </row>
    <row r="383" spans="13:19">
      <c r="M383" s="4"/>
      <c r="N383" s="1"/>
      <c r="S383" s="1"/>
    </row>
    <row r="384" spans="13:19">
      <c r="M384" s="4"/>
      <c r="N384" s="1"/>
      <c r="S384" s="1"/>
    </row>
    <row r="385" spans="13:19">
      <c r="M385" s="4"/>
      <c r="N385" s="1"/>
      <c r="S385" s="1"/>
    </row>
    <row r="386" spans="13:19">
      <c r="M386" s="4"/>
      <c r="N386" s="1"/>
      <c r="S386" s="1"/>
    </row>
    <row r="387" spans="13:19">
      <c r="M387" s="4"/>
      <c r="N387" s="1"/>
      <c r="S387" s="1"/>
    </row>
    <row r="388" spans="13:19">
      <c r="M388" s="4"/>
      <c r="N388" s="1"/>
      <c r="S388" s="1"/>
    </row>
    <row r="389" spans="13:19">
      <c r="M389" s="4"/>
      <c r="N389" s="1"/>
      <c r="S389" s="1"/>
    </row>
    <row r="390" spans="13:19">
      <c r="M390" s="4"/>
      <c r="N390" s="1"/>
      <c r="S390" s="1"/>
    </row>
    <row r="391" spans="13:19">
      <c r="M391" s="4"/>
      <c r="N391" s="1"/>
      <c r="S391" s="1"/>
    </row>
    <row r="392" spans="13:19">
      <c r="M392" s="4"/>
      <c r="N392" s="1"/>
      <c r="S392" s="1"/>
    </row>
    <row r="393" spans="13:19">
      <c r="M393" s="4"/>
      <c r="N393" s="1"/>
      <c r="S393" s="1"/>
    </row>
    <row r="394" spans="13:19">
      <c r="M394" s="4"/>
      <c r="N394" s="1"/>
      <c r="S394" s="1"/>
    </row>
    <row r="395" spans="13:19">
      <c r="M395" s="4"/>
      <c r="N395" s="1"/>
      <c r="S395" s="1"/>
    </row>
    <row r="396" spans="13:19">
      <c r="M396" s="4"/>
      <c r="N396" s="1"/>
      <c r="S396" s="1"/>
    </row>
    <row r="397" spans="13:19">
      <c r="M397" s="4"/>
      <c r="N397" s="1"/>
      <c r="S397" s="1"/>
    </row>
    <row r="398" spans="13:19">
      <c r="M398" s="4"/>
      <c r="N398" s="1"/>
      <c r="S398" s="1"/>
    </row>
    <row r="399" spans="13:19">
      <c r="M399" s="4"/>
      <c r="N399" s="1"/>
      <c r="S399" s="1"/>
    </row>
    <row r="400" spans="13:19">
      <c r="M400" s="4"/>
      <c r="N400" s="1"/>
      <c r="S400" s="1"/>
    </row>
    <row r="401" spans="13:19">
      <c r="M401" s="4"/>
      <c r="N401" s="1"/>
      <c r="S401" s="1"/>
    </row>
    <row r="402" spans="13:19">
      <c r="M402" s="4"/>
      <c r="N402" s="1"/>
      <c r="S402" s="1"/>
    </row>
    <row r="403" spans="13:19">
      <c r="M403" s="4"/>
      <c r="N403" s="1"/>
      <c r="S403" s="1"/>
    </row>
    <row r="404" spans="13:19">
      <c r="M404" s="4"/>
      <c r="N404" s="1"/>
      <c r="S404" s="1"/>
    </row>
    <row r="405" spans="13:19">
      <c r="M405" s="4"/>
      <c r="N405" s="1"/>
      <c r="S405" s="1"/>
    </row>
    <row r="406" spans="13:19">
      <c r="M406" s="4"/>
      <c r="N406" s="1"/>
      <c r="S406" s="1"/>
    </row>
    <row r="407" spans="13:19">
      <c r="M407" s="4"/>
      <c r="N407" s="1"/>
      <c r="S407" s="1"/>
    </row>
    <row r="408" spans="13:19">
      <c r="M408" s="4"/>
      <c r="N408" s="1"/>
      <c r="S408" s="1"/>
    </row>
    <row r="409" spans="13:19">
      <c r="M409" s="4"/>
      <c r="N409" s="1"/>
      <c r="S409" s="1"/>
    </row>
    <row r="410" spans="13:19">
      <c r="M410" s="4"/>
      <c r="N410" s="1"/>
      <c r="S410" s="1"/>
    </row>
    <row r="411" spans="13:19">
      <c r="M411" s="4"/>
      <c r="N411" s="1"/>
      <c r="S411" s="1"/>
    </row>
    <row r="412" spans="13:19">
      <c r="M412" s="4"/>
      <c r="N412" s="1"/>
      <c r="S412" s="1"/>
    </row>
    <row r="413" spans="13:19">
      <c r="M413" s="4"/>
      <c r="N413" s="1"/>
      <c r="S413" s="1"/>
    </row>
    <row r="414" spans="13:19">
      <c r="M414" s="4"/>
      <c r="N414" s="1"/>
      <c r="S414" s="1"/>
    </row>
    <row r="415" spans="13:19">
      <c r="M415" s="4"/>
      <c r="N415" s="1"/>
      <c r="S415" s="1"/>
    </row>
    <row r="416" spans="13:19">
      <c r="M416" s="4"/>
      <c r="N416" s="1"/>
      <c r="S416" s="1"/>
    </row>
    <row r="417" spans="13:19">
      <c r="M417" s="4"/>
      <c r="N417" s="1"/>
      <c r="S417" s="1"/>
    </row>
    <row r="418" spans="13:19">
      <c r="M418" s="4"/>
      <c r="N418" s="1"/>
      <c r="S418" s="1"/>
    </row>
    <row r="419" spans="13:19">
      <c r="M419" s="4"/>
      <c r="N419" s="1"/>
      <c r="S419" s="1"/>
    </row>
    <row r="420" spans="13:19">
      <c r="M420" s="4"/>
      <c r="N420" s="1"/>
      <c r="S420" s="1"/>
    </row>
    <row r="421" spans="13:19">
      <c r="M421" s="4"/>
      <c r="N421" s="1"/>
      <c r="S421" s="1"/>
    </row>
    <row r="422" spans="13:19">
      <c r="M422" s="4"/>
      <c r="N422" s="1"/>
      <c r="S422" s="1"/>
    </row>
    <row r="423" spans="13:19">
      <c r="M423" s="4"/>
      <c r="N423" s="1"/>
      <c r="S423" s="1"/>
    </row>
    <row r="424" spans="13:19">
      <c r="M424" s="4"/>
      <c r="N424" s="1"/>
      <c r="S424" s="1"/>
    </row>
    <row r="425" spans="13:19">
      <c r="M425" s="4"/>
      <c r="N425" s="1"/>
      <c r="S425" s="1"/>
    </row>
    <row r="426" spans="13:19">
      <c r="M426" s="4"/>
      <c r="N426" s="1"/>
      <c r="S426" s="1"/>
    </row>
    <row r="427" spans="13:19">
      <c r="M427" s="4"/>
      <c r="N427" s="1"/>
      <c r="S427" s="1"/>
    </row>
    <row r="428" spans="13:19">
      <c r="M428" s="4"/>
      <c r="N428" s="1"/>
      <c r="S428" s="1"/>
    </row>
    <row r="429" spans="13:19">
      <c r="M429" s="4"/>
      <c r="N429" s="1"/>
      <c r="S429" s="1"/>
    </row>
    <row r="430" spans="13:19">
      <c r="M430" s="4"/>
      <c r="N430" s="1"/>
      <c r="S430" s="1"/>
    </row>
    <row r="431" spans="13:19">
      <c r="M431" s="4"/>
      <c r="N431" s="1"/>
      <c r="S431" s="1"/>
    </row>
    <row r="432" spans="13:19">
      <c r="M432" s="4"/>
      <c r="N432" s="1"/>
      <c r="S432" s="1"/>
    </row>
    <row r="433" spans="13:19">
      <c r="M433" s="4"/>
      <c r="N433" s="1"/>
      <c r="S433" s="1"/>
    </row>
    <row r="434" spans="13:19">
      <c r="M434" s="4"/>
      <c r="N434" s="1"/>
      <c r="S434" s="1"/>
    </row>
    <row r="435" spans="13:19">
      <c r="M435" s="4"/>
      <c r="N435" s="1"/>
      <c r="S435" s="1"/>
    </row>
    <row r="436" spans="13:19">
      <c r="M436" s="4"/>
      <c r="N436" s="1"/>
      <c r="S436" s="1"/>
    </row>
    <row r="437" spans="13:19">
      <c r="M437" s="4"/>
      <c r="N437" s="1"/>
      <c r="S437" s="1"/>
    </row>
    <row r="438" spans="13:19">
      <c r="M438" s="4"/>
      <c r="N438" s="1"/>
      <c r="S438" s="1"/>
    </row>
    <row r="439" spans="13:19">
      <c r="M439" s="4"/>
      <c r="N439" s="1"/>
      <c r="S439" s="1"/>
    </row>
    <row r="440" spans="13:19">
      <c r="M440" s="4"/>
      <c r="N440" s="1"/>
      <c r="S440" s="1"/>
    </row>
    <row r="441" spans="13:19">
      <c r="M441" s="4"/>
      <c r="N441" s="1"/>
      <c r="S441" s="1"/>
    </row>
    <row r="442" spans="13:19">
      <c r="M442" s="4"/>
      <c r="N442" s="1"/>
      <c r="S442" s="1"/>
    </row>
    <row r="443" spans="13:19">
      <c r="M443" s="4"/>
      <c r="N443" s="1"/>
      <c r="S443" s="1"/>
    </row>
    <row r="444" spans="13:19">
      <c r="M444" s="4"/>
      <c r="N444" s="1"/>
      <c r="S444" s="1"/>
    </row>
    <row r="445" spans="13:19">
      <c r="M445" s="4"/>
      <c r="N445" s="1"/>
      <c r="S445" s="1"/>
    </row>
    <row r="446" spans="13:19">
      <c r="M446" s="4"/>
      <c r="N446" s="1"/>
      <c r="S446" s="1"/>
    </row>
    <row r="447" spans="13:19">
      <c r="M447" s="4"/>
      <c r="N447" s="1"/>
      <c r="S447" s="1"/>
    </row>
    <row r="448" spans="13:19">
      <c r="M448" s="4"/>
      <c r="N448" s="1"/>
      <c r="S448" s="1"/>
    </row>
    <row r="449" spans="13:19">
      <c r="M449" s="4"/>
      <c r="N449" s="1"/>
      <c r="S449" s="1"/>
    </row>
    <row r="450" spans="13:19">
      <c r="M450" s="4"/>
      <c r="N450" s="1"/>
      <c r="S450" s="1"/>
    </row>
    <row r="451" spans="13:19">
      <c r="M451" s="4"/>
      <c r="N451" s="1"/>
      <c r="S451" s="1"/>
    </row>
    <row r="452" spans="13:19">
      <c r="M452" s="4"/>
      <c r="N452" s="1"/>
      <c r="S452" s="1"/>
    </row>
    <row r="453" spans="13:19">
      <c r="M453" s="4"/>
      <c r="N453" s="1"/>
      <c r="S453" s="1"/>
    </row>
    <row r="454" spans="13:19">
      <c r="M454" s="4"/>
      <c r="N454" s="1"/>
      <c r="S454" s="1"/>
    </row>
    <row r="455" spans="13:19">
      <c r="M455" s="4"/>
      <c r="N455" s="1"/>
      <c r="S455" s="1"/>
    </row>
    <row r="456" spans="13:19">
      <c r="M456" s="4"/>
      <c r="N456" s="1"/>
      <c r="S456" s="1"/>
    </row>
    <row r="457" spans="13:19">
      <c r="M457" s="4"/>
      <c r="N457" s="1"/>
      <c r="S457" s="1"/>
    </row>
    <row r="458" spans="13:19">
      <c r="M458" s="4"/>
      <c r="N458" s="1"/>
      <c r="S458" s="1"/>
    </row>
    <row r="459" spans="13:19">
      <c r="M459" s="4"/>
      <c r="N459" s="1"/>
      <c r="S459" s="1"/>
    </row>
    <row r="460" spans="13:19">
      <c r="M460" s="4"/>
      <c r="N460" s="1"/>
      <c r="S460" s="1"/>
    </row>
    <row r="461" spans="13:19">
      <c r="M461" s="4"/>
      <c r="N461" s="1"/>
      <c r="S461" s="1"/>
    </row>
    <row r="462" spans="13:19">
      <c r="M462" s="4"/>
      <c r="N462" s="1"/>
      <c r="S462" s="1"/>
    </row>
    <row r="463" spans="13:19">
      <c r="M463" s="4"/>
      <c r="N463" s="1"/>
      <c r="S463" s="1"/>
    </row>
    <row r="464" spans="13:19">
      <c r="M464" s="4"/>
      <c r="N464" s="1"/>
      <c r="S464" s="1"/>
    </row>
    <row r="465" spans="13:19">
      <c r="M465" s="4"/>
      <c r="N465" s="1"/>
      <c r="S465" s="1"/>
    </row>
    <row r="466" spans="13:19">
      <c r="M466" s="4"/>
      <c r="N466" s="1"/>
      <c r="S466" s="1"/>
    </row>
    <row r="467" spans="13:19">
      <c r="M467" s="4"/>
      <c r="N467" s="1"/>
      <c r="S467" s="1"/>
    </row>
    <row r="468" spans="13:19">
      <c r="M468" s="4"/>
      <c r="N468" s="1"/>
      <c r="S468" s="1"/>
    </row>
    <row r="469" spans="13:19">
      <c r="M469" s="4"/>
      <c r="N469" s="1"/>
      <c r="S469" s="1"/>
    </row>
    <row r="470" spans="13:19">
      <c r="M470" s="4"/>
      <c r="N470" s="1"/>
      <c r="S470" s="1"/>
    </row>
    <row r="471" spans="13:19">
      <c r="M471" s="4"/>
      <c r="N471" s="1"/>
      <c r="S471" s="1"/>
    </row>
    <row r="472" spans="13:19">
      <c r="M472" s="4"/>
      <c r="N472" s="1"/>
      <c r="S472" s="1"/>
    </row>
    <row r="473" spans="13:19">
      <c r="M473" s="4"/>
      <c r="N473" s="1"/>
      <c r="S473" s="1"/>
    </row>
    <row r="474" spans="13:19">
      <c r="M474" s="4"/>
      <c r="N474" s="1"/>
      <c r="S474" s="1"/>
    </row>
    <row r="475" spans="13:19">
      <c r="M475" s="4"/>
      <c r="N475" s="1"/>
      <c r="S475" s="1"/>
    </row>
    <row r="476" spans="13:19">
      <c r="M476" s="4"/>
      <c r="N476" s="1"/>
      <c r="S476" s="1"/>
    </row>
    <row r="477" spans="13:19">
      <c r="M477" s="4"/>
      <c r="N477" s="1"/>
      <c r="S477" s="1"/>
    </row>
    <row r="478" spans="13:19">
      <c r="M478" s="4"/>
      <c r="N478" s="1"/>
      <c r="S478" s="1"/>
    </row>
    <row r="479" spans="13:19">
      <c r="M479" s="4"/>
      <c r="N479" s="1"/>
      <c r="S479" s="1"/>
    </row>
    <row r="480" spans="13:19">
      <c r="M480" s="4"/>
      <c r="N480" s="1"/>
      <c r="S480" s="1"/>
    </row>
    <row r="481" spans="13:19">
      <c r="M481" s="4"/>
      <c r="N481" s="1"/>
      <c r="S481" s="1"/>
    </row>
    <row r="482" spans="13:19">
      <c r="M482" s="4"/>
      <c r="N482" s="1"/>
      <c r="S482" s="1"/>
    </row>
    <row r="483" spans="13:19">
      <c r="M483" s="4"/>
      <c r="N483" s="1"/>
      <c r="S483" s="1"/>
    </row>
    <row r="484" spans="13:19">
      <c r="M484" s="4"/>
      <c r="N484" s="1"/>
      <c r="S484" s="1"/>
    </row>
    <row r="485" spans="13:19">
      <c r="M485" s="4"/>
      <c r="N485" s="1"/>
      <c r="S485" s="1"/>
    </row>
    <row r="486" spans="13:19">
      <c r="M486" s="4"/>
      <c r="N486" s="1"/>
      <c r="S486" s="1"/>
    </row>
    <row r="487" spans="13:19">
      <c r="M487" s="4"/>
      <c r="N487" s="1"/>
      <c r="S487" s="1"/>
    </row>
    <row r="488" spans="13:19">
      <c r="M488" s="4"/>
      <c r="N488" s="1"/>
      <c r="S488" s="1"/>
    </row>
    <row r="489" spans="13:19">
      <c r="M489" s="4"/>
      <c r="N489" s="1"/>
      <c r="S489" s="1"/>
    </row>
    <row r="490" spans="13:19">
      <c r="M490" s="4"/>
      <c r="N490" s="1"/>
      <c r="S490" s="1"/>
    </row>
    <row r="491" spans="13:19">
      <c r="M491" s="4"/>
      <c r="N491" s="1"/>
      <c r="S491" s="1"/>
    </row>
    <row r="492" spans="13:19">
      <c r="M492" s="4"/>
      <c r="N492" s="1"/>
      <c r="S492" s="1"/>
    </row>
    <row r="493" spans="13:19">
      <c r="M493" s="4"/>
      <c r="N493" s="1"/>
      <c r="S493" s="1"/>
    </row>
    <row r="494" spans="13:19">
      <c r="M494" s="4"/>
      <c r="N494" s="1"/>
      <c r="S494" s="1"/>
    </row>
    <row r="495" spans="13:19">
      <c r="M495" s="4"/>
      <c r="N495" s="1"/>
      <c r="S495" s="1"/>
    </row>
    <row r="496" spans="13:19">
      <c r="M496" s="4"/>
      <c r="N496" s="1"/>
      <c r="S496" s="1"/>
    </row>
    <row r="497" spans="13:19">
      <c r="M497" s="4"/>
      <c r="N497" s="1"/>
      <c r="S497" s="1"/>
    </row>
    <row r="498" spans="13:19">
      <c r="M498" s="4"/>
      <c r="N498" s="1"/>
      <c r="S498" s="1"/>
    </row>
    <row r="499" spans="13:19">
      <c r="M499" s="4"/>
      <c r="N499" s="1"/>
      <c r="S499" s="1"/>
    </row>
    <row r="500" spans="13:19">
      <c r="M500" s="4"/>
      <c r="N500" s="1"/>
      <c r="S500" s="1"/>
    </row>
    <row r="501" spans="13:19">
      <c r="M501" s="4"/>
      <c r="N501" s="1"/>
      <c r="S501" s="1"/>
    </row>
    <row r="502" spans="13:19">
      <c r="M502" s="4"/>
      <c r="N502" s="1"/>
      <c r="S502" s="1"/>
    </row>
    <row r="503" spans="13:19">
      <c r="M503" s="4"/>
      <c r="N503" s="1"/>
      <c r="S503" s="1"/>
    </row>
    <row r="504" spans="13:19">
      <c r="M504" s="4"/>
      <c r="N504" s="1"/>
      <c r="S504" s="1"/>
    </row>
    <row r="505" spans="13:19">
      <c r="M505" s="4"/>
      <c r="N505" s="1"/>
      <c r="S505" s="1"/>
    </row>
    <row r="506" spans="13:19">
      <c r="M506" s="4"/>
      <c r="N506" s="1"/>
      <c r="S506" s="1"/>
    </row>
    <row r="507" spans="13:19">
      <c r="M507" s="4"/>
      <c r="N507" s="1"/>
      <c r="S507" s="1"/>
    </row>
    <row r="508" spans="13:19">
      <c r="M508" s="4"/>
      <c r="N508" s="1"/>
      <c r="S508" s="1"/>
    </row>
    <row r="509" spans="13:19">
      <c r="M509" s="4"/>
      <c r="N509" s="1"/>
      <c r="S509" s="1"/>
    </row>
    <row r="510" spans="13:19">
      <c r="M510" s="4"/>
      <c r="N510" s="1"/>
      <c r="S510" s="1"/>
    </row>
    <row r="511" spans="13:19">
      <c r="M511" s="4"/>
      <c r="N511" s="1"/>
      <c r="S511" s="1"/>
    </row>
    <row r="512" spans="13:19">
      <c r="M512" s="4"/>
      <c r="N512" s="1"/>
      <c r="S512" s="1"/>
    </row>
    <row r="513" spans="13:19">
      <c r="M513" s="4"/>
      <c r="N513" s="1"/>
      <c r="S513" s="1"/>
    </row>
    <row r="514" spans="13:19">
      <c r="M514" s="4"/>
      <c r="N514" s="1"/>
      <c r="S514" s="1"/>
    </row>
    <row r="515" spans="13:19">
      <c r="M515" s="4"/>
      <c r="N515" s="1"/>
      <c r="S515" s="1"/>
    </row>
    <row r="516" spans="13:19">
      <c r="M516" s="4"/>
      <c r="N516" s="1"/>
      <c r="S516" s="1"/>
    </row>
    <row r="517" spans="13:19">
      <c r="M517" s="4"/>
      <c r="N517" s="1"/>
      <c r="S517" s="1"/>
    </row>
    <row r="518" spans="13:19">
      <c r="M518" s="4"/>
      <c r="N518" s="1"/>
      <c r="S518" s="1"/>
    </row>
    <row r="519" spans="13:19">
      <c r="M519" s="4"/>
      <c r="N519" s="1"/>
      <c r="S519" s="1"/>
    </row>
    <row r="520" spans="13:19">
      <c r="M520" s="4"/>
      <c r="N520" s="1"/>
      <c r="S520" s="1"/>
    </row>
    <row r="521" spans="13:19">
      <c r="M521" s="4"/>
      <c r="N521" s="1"/>
      <c r="S521" s="1"/>
    </row>
    <row r="522" spans="13:19">
      <c r="M522" s="4"/>
      <c r="N522" s="1"/>
      <c r="S522" s="1"/>
    </row>
    <row r="523" spans="13:19">
      <c r="M523" s="4"/>
      <c r="N523" s="1"/>
      <c r="S523" s="1"/>
    </row>
    <row r="524" spans="13:19">
      <c r="M524" s="4"/>
      <c r="N524" s="1"/>
      <c r="S524" s="1"/>
    </row>
    <row r="525" spans="13:19">
      <c r="M525" s="4"/>
      <c r="N525" s="1"/>
      <c r="S525" s="1"/>
    </row>
    <row r="526" spans="13:19">
      <c r="M526" s="4"/>
      <c r="N526" s="1"/>
      <c r="S526" s="1"/>
    </row>
    <row r="527" spans="13:19">
      <c r="M527" s="4"/>
      <c r="N527" s="1"/>
      <c r="S527" s="1"/>
    </row>
    <row r="528" spans="13:19">
      <c r="M528" s="4"/>
      <c r="N528" s="1"/>
      <c r="S528" s="1"/>
    </row>
    <row r="529" spans="13:19">
      <c r="M529" s="4"/>
      <c r="N529" s="1"/>
      <c r="S529" s="1"/>
    </row>
    <row r="530" spans="13:19">
      <c r="M530" s="4"/>
      <c r="N530" s="1"/>
      <c r="S530" s="1"/>
    </row>
    <row r="531" spans="13:19">
      <c r="M531" s="4"/>
      <c r="N531" s="1"/>
      <c r="S531" s="1"/>
    </row>
    <row r="532" spans="13:19">
      <c r="M532" s="4"/>
      <c r="N532" s="1"/>
      <c r="S532" s="1"/>
    </row>
    <row r="533" spans="13:19">
      <c r="M533" s="4"/>
      <c r="N533" s="1"/>
      <c r="S533" s="1"/>
    </row>
    <row r="534" spans="13:19">
      <c r="M534" s="4"/>
      <c r="N534" s="1"/>
      <c r="S534" s="1"/>
    </row>
    <row r="535" spans="13:19">
      <c r="M535" s="4"/>
      <c r="N535" s="1"/>
      <c r="S535" s="1"/>
    </row>
    <row r="536" spans="13:19">
      <c r="M536" s="4"/>
      <c r="N536" s="1"/>
      <c r="S536" s="1"/>
    </row>
    <row r="537" spans="13:19">
      <c r="M537" s="4"/>
      <c r="N537" s="1"/>
      <c r="S537" s="1"/>
    </row>
    <row r="538" spans="13:19">
      <c r="M538" s="4"/>
      <c r="N538" s="1"/>
      <c r="S538" s="1"/>
    </row>
    <row r="539" spans="13:19">
      <c r="M539" s="4"/>
      <c r="N539" s="1"/>
      <c r="S539" s="1"/>
    </row>
    <row r="540" spans="13:19">
      <c r="M540" s="4"/>
      <c r="N540" s="1"/>
      <c r="S540" s="1"/>
    </row>
    <row r="541" spans="13:19">
      <c r="M541" s="4"/>
      <c r="N541" s="1"/>
      <c r="S541" s="1"/>
    </row>
    <row r="542" spans="13:19">
      <c r="M542" s="4"/>
      <c r="N542" s="1"/>
      <c r="S542" s="1"/>
    </row>
    <row r="543" spans="13:19">
      <c r="M543" s="4"/>
      <c r="N543" s="1"/>
      <c r="S543" s="1"/>
    </row>
    <row r="544" spans="13:19">
      <c r="M544" s="4"/>
      <c r="N544" s="1"/>
      <c r="S544" s="1"/>
    </row>
    <row r="545" spans="13:19">
      <c r="M545" s="4"/>
      <c r="N545" s="1"/>
      <c r="S545" s="1"/>
    </row>
    <row r="546" spans="13:19">
      <c r="M546" s="4"/>
      <c r="N546" s="1"/>
      <c r="S546" s="1"/>
    </row>
    <row r="547" spans="13:19">
      <c r="M547" s="4"/>
      <c r="N547" s="1"/>
      <c r="S547" s="1"/>
    </row>
    <row r="548" spans="13:19">
      <c r="M548" s="4"/>
      <c r="N548" s="1"/>
      <c r="S548" s="1"/>
    </row>
    <row r="549" spans="13:19">
      <c r="M549" s="4"/>
      <c r="N549" s="1"/>
      <c r="S549" s="1"/>
    </row>
    <row r="550" spans="13:19">
      <c r="M550" s="4"/>
      <c r="N550" s="1"/>
      <c r="S550" s="1"/>
    </row>
    <row r="551" spans="13:19">
      <c r="M551" s="4"/>
      <c r="N551" s="1"/>
      <c r="S551" s="1"/>
    </row>
    <row r="552" spans="13:19">
      <c r="M552" s="4"/>
      <c r="N552" s="1"/>
      <c r="S552" s="1"/>
    </row>
    <row r="553" spans="13:19">
      <c r="M553" s="4"/>
      <c r="N553" s="1"/>
      <c r="S553" s="1"/>
    </row>
    <row r="554" spans="13:19">
      <c r="M554" s="4"/>
      <c r="N554" s="1"/>
      <c r="S554" s="1"/>
    </row>
    <row r="555" spans="13:19">
      <c r="M555" s="4"/>
      <c r="N555" s="1"/>
      <c r="S555" s="1"/>
    </row>
    <row r="556" spans="13:19">
      <c r="M556" s="4"/>
      <c r="N556" s="1"/>
      <c r="S556" s="1"/>
    </row>
    <row r="557" spans="13:19">
      <c r="M557" s="4"/>
      <c r="N557" s="1"/>
      <c r="S557" s="1"/>
    </row>
    <row r="558" spans="13:19">
      <c r="M558" s="4"/>
      <c r="N558" s="1"/>
      <c r="S558" s="1"/>
    </row>
    <row r="559" spans="13:19">
      <c r="M559" s="4"/>
      <c r="N559" s="1"/>
      <c r="S559" s="1"/>
    </row>
    <row r="560" spans="13:19">
      <c r="M560" s="4"/>
      <c r="N560" s="1"/>
      <c r="S560" s="1"/>
    </row>
    <row r="561" spans="13:19">
      <c r="M561" s="4"/>
      <c r="N561" s="1"/>
      <c r="S561" s="1"/>
    </row>
    <row r="562" spans="13:19">
      <c r="M562" s="4"/>
      <c r="N562" s="1"/>
      <c r="S562" s="1"/>
    </row>
    <row r="563" spans="13:19">
      <c r="M563" s="4"/>
      <c r="N563" s="1"/>
      <c r="S563" s="1"/>
    </row>
    <row r="564" spans="13:19">
      <c r="M564" s="4"/>
      <c r="N564" s="1"/>
      <c r="S564" s="1"/>
    </row>
    <row r="565" spans="13:19">
      <c r="M565" s="4"/>
      <c r="N565" s="1"/>
      <c r="S565" s="1"/>
    </row>
    <row r="566" spans="13:19">
      <c r="M566" s="4"/>
      <c r="N566" s="1"/>
      <c r="S566" s="1"/>
    </row>
    <row r="567" spans="13:19">
      <c r="M567" s="4"/>
      <c r="N567" s="1"/>
      <c r="S567" s="1"/>
    </row>
    <row r="568" spans="13:19">
      <c r="M568" s="4"/>
      <c r="N568" s="1"/>
      <c r="S568" s="1"/>
    </row>
    <row r="569" spans="13:19">
      <c r="M569" s="4"/>
      <c r="N569" s="1"/>
      <c r="S569" s="1"/>
    </row>
    <row r="570" spans="13:19">
      <c r="M570" s="4"/>
      <c r="N570" s="1"/>
      <c r="S570" s="1"/>
    </row>
    <row r="571" spans="13:19">
      <c r="M571" s="4"/>
      <c r="N571" s="1"/>
      <c r="S571" s="1"/>
    </row>
    <row r="572" spans="13:19">
      <c r="M572" s="4"/>
      <c r="N572" s="1"/>
      <c r="S572" s="1"/>
    </row>
    <row r="573" spans="13:19">
      <c r="M573" s="4"/>
      <c r="N573" s="1"/>
      <c r="S573" s="1"/>
    </row>
    <row r="574" spans="13:19">
      <c r="M574" s="4"/>
      <c r="N574" s="1"/>
      <c r="S574" s="1"/>
    </row>
    <row r="575" spans="13:19">
      <c r="M575" s="4"/>
      <c r="N575" s="1"/>
      <c r="S575" s="1"/>
    </row>
    <row r="576" spans="13:19">
      <c r="M576" s="4"/>
      <c r="N576" s="1"/>
      <c r="S576" s="1"/>
    </row>
    <row r="577" spans="13:19">
      <c r="M577" s="4"/>
      <c r="N577" s="1"/>
      <c r="S577" s="1"/>
    </row>
    <row r="578" spans="13:19">
      <c r="M578" s="4"/>
      <c r="N578" s="1"/>
      <c r="S578" s="1"/>
    </row>
    <row r="579" spans="13:19">
      <c r="M579" s="4"/>
      <c r="N579" s="1"/>
      <c r="S579" s="1"/>
    </row>
    <row r="580" spans="13:19">
      <c r="M580" s="4"/>
      <c r="N580" s="1"/>
      <c r="S580" s="1"/>
    </row>
    <row r="581" spans="13:19">
      <c r="M581" s="4"/>
      <c r="N581" s="1"/>
      <c r="S581" s="1"/>
    </row>
    <row r="582" spans="13:19">
      <c r="M582" s="4"/>
      <c r="N582" s="1"/>
      <c r="S582" s="1"/>
    </row>
    <row r="583" spans="13:19">
      <c r="M583" s="4"/>
      <c r="N583" s="1"/>
      <c r="S583" s="1"/>
    </row>
    <row r="584" spans="13:19">
      <c r="M584" s="4"/>
      <c r="N584" s="1"/>
      <c r="S584" s="1"/>
    </row>
    <row r="585" spans="13:19">
      <c r="M585" s="4"/>
      <c r="N585" s="1"/>
      <c r="S585" s="1"/>
    </row>
    <row r="586" spans="13:19">
      <c r="M586" s="4"/>
      <c r="N586" s="1"/>
      <c r="S586" s="1"/>
    </row>
    <row r="587" spans="13:19">
      <c r="M587" s="4"/>
      <c r="N587" s="1"/>
      <c r="S587" s="1"/>
    </row>
    <row r="588" spans="13:19">
      <c r="M588" s="4"/>
      <c r="N588" s="1"/>
      <c r="S588" s="1"/>
    </row>
    <row r="589" spans="13:19">
      <c r="M589" s="4"/>
      <c r="N589" s="1"/>
      <c r="S589" s="1"/>
    </row>
    <row r="590" spans="13:19">
      <c r="M590" s="4"/>
      <c r="N590" s="1"/>
      <c r="S590" s="1"/>
    </row>
    <row r="591" spans="13:19">
      <c r="M591" s="4"/>
      <c r="N591" s="1"/>
      <c r="S591" s="1"/>
    </row>
    <row r="592" spans="13:19">
      <c r="M592" s="4"/>
      <c r="N592" s="1"/>
      <c r="S592" s="1"/>
    </row>
    <row r="593" spans="13:19">
      <c r="M593" s="4"/>
      <c r="N593" s="1"/>
      <c r="S593" s="1"/>
    </row>
    <row r="594" spans="13:19">
      <c r="M594" s="4"/>
      <c r="N594" s="1"/>
      <c r="S594" s="1"/>
    </row>
    <row r="595" spans="13:19">
      <c r="M595" s="4"/>
      <c r="N595" s="1"/>
      <c r="S595" s="1"/>
    </row>
    <row r="596" spans="13:19">
      <c r="M596" s="4"/>
      <c r="N596" s="1"/>
      <c r="S596" s="1"/>
    </row>
    <row r="597" spans="13:19">
      <c r="M597" s="4"/>
      <c r="N597" s="1"/>
      <c r="S597" s="1"/>
    </row>
    <row r="598" spans="13:19">
      <c r="M598" s="4"/>
      <c r="N598" s="1"/>
      <c r="S598" s="1"/>
    </row>
    <row r="599" spans="13:19">
      <c r="M599" s="4"/>
      <c r="N599" s="1"/>
      <c r="S599" s="1"/>
    </row>
    <row r="600" spans="13:19">
      <c r="M600" s="4"/>
      <c r="N600" s="1"/>
      <c r="S600" s="1"/>
    </row>
    <row r="601" spans="13:19">
      <c r="M601" s="4"/>
      <c r="N601" s="1"/>
      <c r="S601" s="1"/>
    </row>
    <row r="602" spans="13:19">
      <c r="M602" s="4"/>
      <c r="N602" s="1"/>
      <c r="S602" s="1"/>
    </row>
    <row r="603" spans="13:19">
      <c r="M603" s="4"/>
      <c r="N603" s="1"/>
      <c r="S603" s="1"/>
    </row>
    <row r="604" spans="13:19">
      <c r="M604" s="4"/>
      <c r="N604" s="1"/>
      <c r="S604" s="1"/>
    </row>
    <row r="605" spans="13:19">
      <c r="M605" s="4"/>
      <c r="N605" s="1"/>
      <c r="S605" s="1"/>
    </row>
    <row r="606" spans="13:19">
      <c r="M606" s="4"/>
      <c r="N606" s="1"/>
      <c r="S606" s="1"/>
    </row>
    <row r="607" spans="13:19">
      <c r="M607" s="4"/>
      <c r="N607" s="1"/>
      <c r="S607" s="1"/>
    </row>
    <row r="608" spans="13:19">
      <c r="M608" s="4"/>
      <c r="N608" s="1"/>
      <c r="S608" s="1"/>
    </row>
    <row r="609" spans="13:19">
      <c r="M609" s="4"/>
      <c r="N609" s="1"/>
      <c r="S609" s="1"/>
    </row>
    <row r="610" spans="13:19">
      <c r="M610" s="4"/>
      <c r="N610" s="1"/>
      <c r="S610" s="1"/>
    </row>
    <row r="611" spans="13:19">
      <c r="M611" s="4"/>
      <c r="N611" s="1"/>
      <c r="S611" s="1"/>
    </row>
    <row r="612" spans="13:19">
      <c r="M612" s="4"/>
      <c r="N612" s="1"/>
      <c r="S612" s="1"/>
    </row>
    <row r="613" spans="13:19">
      <c r="M613" s="4"/>
      <c r="N613" s="1"/>
      <c r="S613" s="1"/>
    </row>
    <row r="614" spans="13:19">
      <c r="M614" s="4"/>
      <c r="N614" s="1"/>
      <c r="S614" s="1"/>
    </row>
    <row r="615" spans="13:19">
      <c r="M615" s="4"/>
      <c r="N615" s="1"/>
      <c r="S615" s="1"/>
    </row>
    <row r="616" spans="13:19">
      <c r="M616" s="4"/>
      <c r="N616" s="1"/>
      <c r="S616" s="1"/>
    </row>
    <row r="617" spans="13:19">
      <c r="M617" s="4"/>
      <c r="N617" s="1"/>
      <c r="S617" s="1"/>
    </row>
    <row r="618" spans="13:19">
      <c r="M618" s="4"/>
      <c r="N618" s="1"/>
      <c r="S618" s="1"/>
    </row>
    <row r="619" spans="13:19">
      <c r="M619" s="4"/>
      <c r="N619" s="1"/>
      <c r="S619" s="1"/>
    </row>
    <row r="620" spans="13:19">
      <c r="M620" s="4"/>
      <c r="N620" s="1"/>
      <c r="S620" s="1"/>
    </row>
    <row r="621" spans="13:19">
      <c r="M621" s="4"/>
      <c r="N621" s="1"/>
      <c r="S621" s="1"/>
    </row>
    <row r="622" spans="13:19">
      <c r="M622" s="4"/>
      <c r="N622" s="1"/>
      <c r="S622" s="1"/>
    </row>
    <row r="623" spans="13:19">
      <c r="M623" s="4"/>
      <c r="N623" s="1"/>
      <c r="S623" s="1"/>
    </row>
    <row r="624" spans="13:19">
      <c r="M624" s="4"/>
      <c r="N624" s="1"/>
      <c r="S624" s="1"/>
    </row>
    <row r="625" spans="13:19">
      <c r="M625" s="4"/>
      <c r="N625" s="1"/>
      <c r="S625" s="1"/>
    </row>
    <row r="626" spans="13:19">
      <c r="M626" s="4"/>
      <c r="N626" s="1"/>
      <c r="S626" s="1"/>
    </row>
    <row r="627" spans="13:19">
      <c r="M627" s="4"/>
      <c r="N627" s="1"/>
      <c r="S627" s="1"/>
    </row>
    <row r="628" spans="13:19">
      <c r="M628" s="4"/>
      <c r="N628" s="1"/>
      <c r="S628" s="1"/>
    </row>
    <row r="629" spans="13:19">
      <c r="M629" s="4"/>
      <c r="N629" s="1"/>
      <c r="S629" s="1"/>
    </row>
    <row r="630" spans="13:19">
      <c r="M630" s="4"/>
      <c r="N630" s="1"/>
      <c r="S630" s="1"/>
    </row>
    <row r="631" spans="13:19">
      <c r="M631" s="4"/>
      <c r="N631" s="1"/>
      <c r="S631" s="1"/>
    </row>
    <row r="632" spans="13:19">
      <c r="M632" s="4"/>
      <c r="N632" s="1"/>
      <c r="S632" s="1"/>
    </row>
    <row r="633" spans="13:19">
      <c r="M633" s="4"/>
      <c r="N633" s="1"/>
      <c r="S633" s="1"/>
    </row>
    <row r="634" spans="13:19">
      <c r="M634" s="4"/>
      <c r="N634" s="1"/>
      <c r="S634" s="1"/>
    </row>
    <row r="635" spans="13:19">
      <c r="M635" s="4"/>
      <c r="N635" s="1"/>
      <c r="S635" s="1"/>
    </row>
    <row r="636" spans="13:19">
      <c r="M636" s="4"/>
      <c r="N636" s="1"/>
      <c r="S636" s="1"/>
    </row>
    <row r="637" spans="13:19">
      <c r="M637" s="4"/>
      <c r="N637" s="1"/>
      <c r="S637" s="1"/>
    </row>
    <row r="638" spans="13:19">
      <c r="M638" s="4"/>
      <c r="N638" s="1"/>
      <c r="S638" s="1"/>
    </row>
    <row r="639" spans="13:19">
      <c r="M639" s="4"/>
      <c r="N639" s="1"/>
      <c r="S639" s="1"/>
    </row>
    <row r="640" spans="13:19">
      <c r="M640" s="4"/>
      <c r="N640" s="1"/>
      <c r="S640" s="1"/>
    </row>
    <row r="641" spans="13:19">
      <c r="M641" s="4"/>
      <c r="N641" s="1"/>
      <c r="S641" s="1"/>
    </row>
    <row r="642" spans="13:19">
      <c r="M642" s="4"/>
      <c r="N642" s="1"/>
      <c r="S642" s="1"/>
    </row>
    <row r="643" spans="13:19">
      <c r="M643" s="4"/>
      <c r="N643" s="1"/>
      <c r="S643" s="1"/>
    </row>
    <row r="644" spans="13:19">
      <c r="M644" s="4"/>
      <c r="N644" s="1"/>
      <c r="S644" s="1"/>
    </row>
    <row r="645" spans="13:19">
      <c r="M645" s="4"/>
      <c r="N645" s="1"/>
      <c r="S645" s="1"/>
    </row>
    <row r="646" spans="13:19">
      <c r="M646" s="4"/>
      <c r="N646" s="1"/>
      <c r="S646" s="1"/>
    </row>
    <row r="647" spans="13:19">
      <c r="M647" s="4"/>
      <c r="N647" s="1"/>
      <c r="S647" s="1"/>
    </row>
    <row r="648" spans="13:19">
      <c r="M648" s="4"/>
      <c r="N648" s="1"/>
      <c r="S648" s="1"/>
    </row>
    <row r="649" spans="13:19">
      <c r="M649" s="4"/>
      <c r="N649" s="1"/>
      <c r="S649" s="1"/>
    </row>
    <row r="650" spans="13:19">
      <c r="M650" s="4"/>
      <c r="N650" s="1"/>
      <c r="S650" s="1"/>
    </row>
    <row r="651" spans="13:19">
      <c r="M651" s="4"/>
      <c r="N651" s="1"/>
      <c r="S651" s="1"/>
    </row>
    <row r="652" spans="13:19">
      <c r="M652" s="4"/>
      <c r="N652" s="1"/>
      <c r="S652" s="1"/>
    </row>
    <row r="653" spans="13:19">
      <c r="M653" s="4"/>
      <c r="N653" s="1"/>
      <c r="S653" s="1"/>
    </row>
    <row r="654" spans="13:19">
      <c r="M654" s="4"/>
      <c r="N654" s="1"/>
      <c r="S654" s="1"/>
    </row>
    <row r="655" spans="13:19">
      <c r="M655" s="4"/>
      <c r="N655" s="1"/>
      <c r="S655" s="1"/>
    </row>
    <row r="656" spans="13:19">
      <c r="M656" s="4"/>
      <c r="N656" s="1"/>
      <c r="S656" s="1"/>
    </row>
    <row r="657" spans="13:19">
      <c r="M657" s="4"/>
      <c r="N657" s="1"/>
      <c r="S657" s="1"/>
    </row>
    <row r="658" spans="13:19">
      <c r="M658" s="4"/>
      <c r="N658" s="1"/>
      <c r="S658" s="1"/>
    </row>
    <row r="659" spans="13:19">
      <c r="M659" s="4"/>
      <c r="N659" s="1"/>
      <c r="S659" s="1"/>
    </row>
    <row r="660" spans="13:19">
      <c r="M660" s="4"/>
      <c r="N660" s="1"/>
      <c r="S660" s="1"/>
    </row>
    <row r="661" spans="13:19">
      <c r="M661" s="4"/>
      <c r="N661" s="1"/>
      <c r="S661" s="1"/>
    </row>
    <row r="662" spans="13:19">
      <c r="M662" s="4"/>
      <c r="N662" s="1"/>
      <c r="S662" s="1"/>
    </row>
    <row r="663" spans="13:19">
      <c r="M663" s="4"/>
      <c r="N663" s="1"/>
      <c r="S663" s="1"/>
    </row>
    <row r="664" spans="13:19">
      <c r="M664" s="4"/>
      <c r="N664" s="1"/>
      <c r="S664" s="1"/>
    </row>
    <row r="665" spans="13:19">
      <c r="M665" s="4"/>
      <c r="N665" s="1"/>
      <c r="S665" s="1"/>
    </row>
    <row r="666" spans="13:19">
      <c r="M666" s="4"/>
      <c r="N666" s="1"/>
      <c r="S666" s="1"/>
    </row>
    <row r="667" spans="13:19">
      <c r="M667" s="4"/>
      <c r="N667" s="1"/>
      <c r="S667" s="1"/>
    </row>
    <row r="668" spans="13:19">
      <c r="M668" s="4"/>
      <c r="N668" s="1"/>
      <c r="S668" s="1"/>
    </row>
    <row r="669" spans="13:19">
      <c r="M669" s="4"/>
      <c r="N669" s="1"/>
      <c r="S669" s="1"/>
    </row>
    <row r="670" spans="13:19">
      <c r="M670" s="4"/>
      <c r="N670" s="1"/>
      <c r="S670" s="1"/>
    </row>
    <row r="671" spans="13:19">
      <c r="M671" s="4"/>
      <c r="N671" s="1"/>
      <c r="S671" s="1"/>
    </row>
    <row r="672" spans="13:19">
      <c r="M672" s="4"/>
      <c r="N672" s="1"/>
      <c r="S672" s="1"/>
    </row>
    <row r="673" spans="13:19">
      <c r="M673" s="4"/>
      <c r="N673" s="1"/>
      <c r="S673" s="1"/>
    </row>
    <row r="674" spans="13:19">
      <c r="M674" s="4"/>
      <c r="N674" s="1"/>
      <c r="S674" s="1"/>
    </row>
    <row r="675" spans="13:19">
      <c r="M675" s="4"/>
      <c r="N675" s="1"/>
      <c r="S675" s="1"/>
    </row>
    <row r="676" spans="13:19">
      <c r="M676" s="4"/>
      <c r="N676" s="1"/>
      <c r="S676" s="1"/>
    </row>
    <row r="677" spans="13:19">
      <c r="M677" s="4"/>
      <c r="N677" s="1"/>
      <c r="S677" s="1"/>
    </row>
    <row r="678" spans="13:19">
      <c r="M678" s="4"/>
      <c r="N678" s="1"/>
      <c r="S678" s="1"/>
    </row>
    <row r="679" spans="13:19">
      <c r="M679" s="4"/>
      <c r="N679" s="1"/>
      <c r="S679" s="1"/>
    </row>
    <row r="680" spans="13:19">
      <c r="M680" s="4"/>
      <c r="N680" s="1"/>
      <c r="S680" s="1"/>
    </row>
    <row r="681" spans="13:19">
      <c r="M681" s="4"/>
      <c r="N681" s="1"/>
      <c r="S681" s="1"/>
    </row>
    <row r="682" spans="13:19">
      <c r="M682" s="4"/>
      <c r="N682" s="1"/>
      <c r="S682" s="1"/>
    </row>
    <row r="683" spans="13:19">
      <c r="M683" s="4"/>
      <c r="N683" s="1"/>
      <c r="S683" s="1"/>
    </row>
    <row r="684" spans="13:19">
      <c r="M684" s="4"/>
      <c r="N684" s="1"/>
      <c r="S684" s="1"/>
    </row>
    <row r="685" spans="13:19">
      <c r="M685" s="4"/>
      <c r="N685" s="1"/>
      <c r="S685" s="1"/>
    </row>
    <row r="686" spans="13:19">
      <c r="M686" s="4"/>
      <c r="N686" s="1"/>
      <c r="S686" s="1"/>
    </row>
    <row r="687" spans="13:19">
      <c r="M687" s="4"/>
      <c r="N687" s="1"/>
      <c r="S687" s="1"/>
    </row>
    <row r="688" spans="13:19">
      <c r="M688" s="4"/>
      <c r="N688" s="1"/>
      <c r="S688" s="1"/>
    </row>
    <row r="689" spans="13:19">
      <c r="M689" s="4"/>
      <c r="N689" s="1"/>
      <c r="S689" s="1"/>
    </row>
    <row r="690" spans="13:19">
      <c r="M690" s="4"/>
      <c r="N690" s="1"/>
      <c r="S690" s="1"/>
    </row>
    <row r="691" spans="13:19">
      <c r="M691" s="4"/>
      <c r="N691" s="1"/>
      <c r="S691" s="1"/>
    </row>
    <row r="692" spans="13:19">
      <c r="M692" s="4"/>
      <c r="N692" s="1"/>
      <c r="S692" s="1"/>
    </row>
    <row r="693" spans="13:19">
      <c r="M693" s="4"/>
      <c r="N693" s="1"/>
      <c r="S693" s="1"/>
    </row>
    <row r="694" spans="13:19">
      <c r="M694" s="4"/>
      <c r="N694" s="1"/>
      <c r="S694" s="1"/>
    </row>
    <row r="695" spans="13:19">
      <c r="M695" s="4"/>
      <c r="N695" s="1"/>
      <c r="S695" s="1"/>
    </row>
    <row r="696" spans="13:19">
      <c r="M696" s="4"/>
      <c r="N696" s="1"/>
      <c r="S696" s="1"/>
    </row>
    <row r="697" spans="13:19">
      <c r="M697" s="4"/>
      <c r="N697" s="1"/>
      <c r="S697" s="1"/>
    </row>
    <row r="698" spans="13:19">
      <c r="M698" s="4"/>
      <c r="N698" s="1"/>
      <c r="S698" s="1"/>
    </row>
    <row r="699" spans="13:19">
      <c r="M699" s="4"/>
      <c r="N699" s="1"/>
      <c r="S699" s="1"/>
    </row>
    <row r="700" spans="13:19">
      <c r="M700" s="4"/>
      <c r="N700" s="1"/>
      <c r="S700" s="1"/>
    </row>
    <row r="701" spans="13:19">
      <c r="M701" s="4"/>
      <c r="N701" s="1"/>
      <c r="S701" s="1"/>
    </row>
    <row r="702" spans="13:19">
      <c r="M702" s="4"/>
      <c r="N702" s="1"/>
      <c r="S702" s="1"/>
    </row>
    <row r="703" spans="13:19">
      <c r="M703" s="4"/>
      <c r="N703" s="1"/>
      <c r="S703" s="1"/>
    </row>
    <row r="704" spans="13:19">
      <c r="M704" s="4"/>
      <c r="N704" s="1"/>
      <c r="S704" s="1"/>
    </row>
    <row r="705" spans="13:19">
      <c r="M705" s="4"/>
      <c r="N705" s="1"/>
      <c r="S705" s="1"/>
    </row>
    <row r="706" spans="13:19">
      <c r="M706" s="4"/>
      <c r="N706" s="1"/>
      <c r="S706" s="1"/>
    </row>
    <row r="707" spans="13:19">
      <c r="M707" s="4"/>
      <c r="N707" s="1"/>
      <c r="S707" s="1"/>
    </row>
    <row r="708" spans="13:19">
      <c r="M708" s="4"/>
      <c r="N708" s="1"/>
      <c r="S708" s="1"/>
    </row>
    <row r="709" spans="13:19">
      <c r="M709" s="4"/>
      <c r="N709" s="1"/>
      <c r="S709" s="1"/>
    </row>
    <row r="710" spans="13:19">
      <c r="M710" s="4"/>
      <c r="N710" s="1"/>
      <c r="S710" s="1"/>
    </row>
    <row r="711" spans="13:19">
      <c r="M711" s="4"/>
      <c r="N711" s="1"/>
      <c r="S711" s="1"/>
    </row>
    <row r="712" spans="13:19">
      <c r="M712" s="4"/>
      <c r="N712" s="1"/>
      <c r="S712" s="1"/>
    </row>
    <row r="713" spans="13:19">
      <c r="M713" s="4"/>
      <c r="N713" s="1"/>
      <c r="S713" s="1"/>
    </row>
    <row r="714" spans="13:19">
      <c r="M714" s="4"/>
      <c r="N714" s="1"/>
      <c r="S714" s="1"/>
    </row>
    <row r="715" spans="13:19">
      <c r="M715" s="4"/>
      <c r="N715" s="1"/>
      <c r="S715" s="1"/>
    </row>
    <row r="716" spans="13:19">
      <c r="M716" s="4"/>
      <c r="N716" s="1"/>
      <c r="S716" s="1"/>
    </row>
    <row r="717" spans="13:19">
      <c r="M717" s="4"/>
      <c r="N717" s="1"/>
      <c r="S717" s="1"/>
    </row>
    <row r="718" spans="13:19">
      <c r="M718" s="4"/>
      <c r="N718" s="1"/>
      <c r="S718" s="1"/>
    </row>
    <row r="719" spans="13:19">
      <c r="M719" s="4"/>
      <c r="N719" s="1"/>
      <c r="S719" s="1"/>
    </row>
    <row r="720" spans="13:19">
      <c r="M720" s="4"/>
      <c r="N720" s="1"/>
      <c r="S720" s="1"/>
    </row>
    <row r="721" spans="13:19">
      <c r="M721" s="4"/>
      <c r="N721" s="1"/>
      <c r="S721" s="1"/>
    </row>
    <row r="722" spans="13:19">
      <c r="M722" s="4"/>
      <c r="N722" s="1"/>
      <c r="S722" s="1"/>
    </row>
    <row r="723" spans="13:19">
      <c r="M723" s="4"/>
      <c r="N723" s="1"/>
      <c r="S723" s="1"/>
    </row>
    <row r="724" spans="13:19">
      <c r="M724" s="4"/>
      <c r="N724" s="1"/>
      <c r="S724" s="1"/>
    </row>
    <row r="725" spans="13:19">
      <c r="M725" s="4"/>
      <c r="N725" s="1"/>
      <c r="S725" s="1"/>
    </row>
    <row r="726" spans="13:19">
      <c r="M726" s="4"/>
      <c r="N726" s="1"/>
      <c r="S726" s="1"/>
    </row>
    <row r="727" spans="13:19">
      <c r="M727" s="4"/>
      <c r="N727" s="1"/>
      <c r="S727" s="1"/>
    </row>
    <row r="728" spans="13:19">
      <c r="M728" s="4"/>
      <c r="N728" s="1"/>
      <c r="S728" s="1"/>
    </row>
    <row r="729" spans="13:19">
      <c r="M729" s="4"/>
      <c r="N729" s="1"/>
      <c r="S729" s="1"/>
    </row>
    <row r="730" spans="13:19">
      <c r="M730" s="4"/>
      <c r="N730" s="1"/>
      <c r="S730" s="1"/>
    </row>
    <row r="731" spans="13:19">
      <c r="M731" s="4"/>
      <c r="N731" s="1"/>
      <c r="S731" s="1"/>
    </row>
    <row r="732" spans="13:19">
      <c r="M732" s="4"/>
      <c r="N732" s="1"/>
      <c r="S732" s="1"/>
    </row>
    <row r="733" spans="13:19">
      <c r="M733" s="4"/>
      <c r="N733" s="1"/>
      <c r="S733" s="1"/>
    </row>
    <row r="734" spans="13:19">
      <c r="M734" s="4"/>
      <c r="N734" s="1"/>
      <c r="S734" s="1"/>
    </row>
    <row r="735" spans="13:19">
      <c r="M735" s="4"/>
      <c r="N735" s="1"/>
      <c r="S735" s="1"/>
    </row>
    <row r="736" spans="13:19">
      <c r="M736" s="4"/>
      <c r="N736" s="1"/>
      <c r="S736" s="1"/>
    </row>
    <row r="737" spans="13:19">
      <c r="M737" s="4"/>
      <c r="N737" s="1"/>
      <c r="S737" s="1"/>
    </row>
    <row r="738" spans="13:19">
      <c r="M738" s="4"/>
      <c r="N738" s="1"/>
      <c r="S738" s="1"/>
    </row>
    <row r="739" spans="13:19">
      <c r="M739" s="4"/>
      <c r="N739" s="1"/>
      <c r="S739" s="1"/>
    </row>
    <row r="740" spans="13:19">
      <c r="M740" s="4"/>
      <c r="N740" s="1"/>
      <c r="S740" s="1"/>
    </row>
    <row r="741" spans="13:19">
      <c r="M741" s="4"/>
      <c r="N741" s="1"/>
      <c r="S741" s="1"/>
    </row>
    <row r="742" spans="13:19">
      <c r="M742" s="4"/>
      <c r="N742" s="1"/>
      <c r="S742" s="1"/>
    </row>
    <row r="743" spans="13:19">
      <c r="M743" s="4"/>
      <c r="N743" s="1"/>
      <c r="S743" s="1"/>
    </row>
    <row r="744" spans="13:19">
      <c r="M744" s="4"/>
      <c r="N744" s="1"/>
      <c r="S744" s="1"/>
    </row>
    <row r="745" spans="13:19">
      <c r="M745" s="4"/>
      <c r="N745" s="1"/>
      <c r="S745" s="1"/>
    </row>
    <row r="746" spans="13:19">
      <c r="M746" s="4"/>
      <c r="N746" s="1"/>
      <c r="S746" s="1"/>
    </row>
    <row r="747" spans="13:19">
      <c r="M747" s="4"/>
      <c r="N747" s="1"/>
      <c r="S747" s="1"/>
    </row>
    <row r="748" spans="13:19">
      <c r="M748" s="4"/>
      <c r="N748" s="1"/>
      <c r="S748" s="1"/>
    </row>
    <row r="749" spans="13:19">
      <c r="M749" s="4"/>
      <c r="N749" s="1"/>
      <c r="S749" s="1"/>
    </row>
    <row r="750" spans="13:19">
      <c r="M750" s="4"/>
      <c r="N750" s="1"/>
      <c r="S750" s="1"/>
    </row>
    <row r="751" spans="13:19">
      <c r="M751" s="4"/>
      <c r="N751" s="1"/>
      <c r="S751" s="1"/>
    </row>
    <row r="752" spans="13:19">
      <c r="M752" s="4"/>
      <c r="N752" s="1"/>
      <c r="S752" s="1"/>
    </row>
    <row r="753" spans="13:19">
      <c r="M753" s="4"/>
      <c r="N753" s="1"/>
      <c r="S753" s="1"/>
    </row>
    <row r="754" spans="13:19">
      <c r="M754" s="4"/>
      <c r="N754" s="1"/>
      <c r="S754" s="1"/>
    </row>
    <row r="755" spans="13:19">
      <c r="M755" s="4"/>
      <c r="N755" s="1"/>
      <c r="S755" s="1"/>
    </row>
    <row r="756" spans="13:19">
      <c r="M756" s="4"/>
      <c r="N756" s="1"/>
      <c r="S756" s="1"/>
    </row>
    <row r="757" spans="13:19">
      <c r="M757" s="4"/>
      <c r="N757" s="1"/>
      <c r="S757" s="1"/>
    </row>
    <row r="758" spans="13:19">
      <c r="M758" s="4"/>
      <c r="N758" s="1"/>
      <c r="S758" s="1"/>
    </row>
    <row r="759" spans="13:19">
      <c r="M759" s="4"/>
      <c r="N759" s="1"/>
      <c r="S759" s="1"/>
    </row>
    <row r="760" spans="13:19">
      <c r="M760" s="4"/>
      <c r="N760" s="1"/>
      <c r="S760" s="1"/>
    </row>
    <row r="761" spans="13:19">
      <c r="M761" s="4"/>
      <c r="N761" s="1"/>
      <c r="S761" s="1"/>
    </row>
    <row r="762" spans="13:19">
      <c r="M762" s="4"/>
      <c r="N762" s="1"/>
      <c r="S762" s="1"/>
    </row>
    <row r="763" spans="13:19">
      <c r="M763" s="4"/>
      <c r="N763" s="1"/>
      <c r="S763" s="1"/>
    </row>
    <row r="764" spans="13:19">
      <c r="M764" s="4"/>
      <c r="N764" s="1"/>
      <c r="S764" s="1"/>
    </row>
    <row r="765" spans="13:19">
      <c r="M765" s="4"/>
      <c r="N765" s="1"/>
      <c r="S765" s="1"/>
    </row>
    <row r="766" spans="13:19">
      <c r="M766" s="4"/>
      <c r="N766" s="1"/>
      <c r="S766" s="1"/>
    </row>
    <row r="767" spans="13:19">
      <c r="M767" s="4"/>
      <c r="N767" s="1"/>
      <c r="S767" s="1"/>
    </row>
    <row r="768" spans="13:19">
      <c r="M768" s="4"/>
      <c r="N768" s="1"/>
      <c r="S768" s="1"/>
    </row>
    <row r="769" spans="13:19">
      <c r="M769" s="4"/>
      <c r="N769" s="1"/>
      <c r="S769" s="1"/>
    </row>
    <row r="770" spans="13:19">
      <c r="M770" s="4"/>
      <c r="N770" s="1"/>
      <c r="S770" s="1"/>
    </row>
    <row r="771" spans="13:19">
      <c r="M771" s="4"/>
      <c r="N771" s="1"/>
      <c r="S771" s="1"/>
    </row>
    <row r="772" spans="13:19">
      <c r="M772" s="4"/>
      <c r="N772" s="1"/>
      <c r="S772" s="1"/>
    </row>
    <row r="773" spans="13:19">
      <c r="M773" s="4"/>
      <c r="N773" s="1"/>
      <c r="S773" s="1"/>
    </row>
    <row r="774" spans="13:19">
      <c r="M774" s="4"/>
      <c r="N774" s="1"/>
      <c r="S774" s="1"/>
    </row>
    <row r="775" spans="13:19">
      <c r="M775" s="4"/>
      <c r="N775" s="1"/>
      <c r="S775" s="1"/>
    </row>
    <row r="776" spans="13:19">
      <c r="M776" s="4"/>
      <c r="N776" s="1"/>
      <c r="S776" s="1"/>
    </row>
    <row r="777" spans="13:19">
      <c r="M777" s="4"/>
      <c r="N777" s="1"/>
      <c r="S777" s="1"/>
    </row>
    <row r="778" spans="13:19">
      <c r="M778" s="4"/>
      <c r="N778" s="1"/>
      <c r="S778" s="1"/>
    </row>
    <row r="779" spans="13:19">
      <c r="M779" s="4"/>
      <c r="N779" s="1"/>
      <c r="S779" s="1"/>
    </row>
    <row r="780" spans="13:19">
      <c r="M780" s="4"/>
      <c r="N780" s="1"/>
      <c r="S780" s="1"/>
    </row>
    <row r="781" spans="13:19">
      <c r="M781" s="4"/>
      <c r="N781" s="1"/>
      <c r="S781" s="1"/>
    </row>
    <row r="782" spans="13:19">
      <c r="M782" s="4"/>
      <c r="N782" s="1"/>
      <c r="S782" s="1"/>
    </row>
    <row r="783" spans="13:19">
      <c r="M783" s="4"/>
      <c r="N783" s="1"/>
      <c r="S783" s="1"/>
    </row>
    <row r="784" spans="13:19">
      <c r="M784" s="4"/>
      <c r="N784" s="1"/>
      <c r="S784" s="1"/>
    </row>
    <row r="785" spans="13:19">
      <c r="M785" s="4"/>
      <c r="N785" s="1"/>
      <c r="S785" s="1"/>
    </row>
    <row r="786" spans="13:19">
      <c r="M786" s="4"/>
      <c r="N786" s="1"/>
      <c r="S786" s="1"/>
    </row>
    <row r="787" spans="13:19">
      <c r="M787" s="4"/>
      <c r="N787" s="1"/>
      <c r="S787" s="1"/>
    </row>
    <row r="788" spans="13:19">
      <c r="M788" s="4"/>
      <c r="N788" s="1"/>
      <c r="S788" s="1"/>
    </row>
    <row r="789" spans="13:19">
      <c r="M789" s="4"/>
      <c r="N789" s="1"/>
      <c r="S789" s="1"/>
    </row>
    <row r="790" spans="13:19">
      <c r="M790" s="4"/>
      <c r="N790" s="1"/>
      <c r="S790" s="1"/>
    </row>
    <row r="791" spans="13:19">
      <c r="M791" s="4"/>
      <c r="N791" s="1"/>
      <c r="S791" s="1"/>
    </row>
    <row r="792" spans="13:19">
      <c r="M792" s="4"/>
      <c r="N792" s="1"/>
      <c r="S792" s="1"/>
    </row>
    <row r="793" spans="13:19">
      <c r="M793" s="4"/>
      <c r="N793" s="1"/>
      <c r="S793" s="1"/>
    </row>
    <row r="794" spans="13:19">
      <c r="M794" s="4"/>
      <c r="N794" s="1"/>
      <c r="S794" s="1"/>
    </row>
    <row r="795" spans="13:19">
      <c r="M795" s="4"/>
      <c r="N795" s="1"/>
      <c r="S795" s="1"/>
    </row>
    <row r="796" spans="13:19">
      <c r="M796" s="4"/>
      <c r="N796" s="1"/>
      <c r="S796" s="1"/>
    </row>
    <row r="797" spans="13:19">
      <c r="M797" s="4"/>
      <c r="N797" s="1"/>
      <c r="S797" s="1"/>
    </row>
    <row r="798" spans="13:19">
      <c r="M798" s="4"/>
      <c r="N798" s="1"/>
      <c r="S798" s="1"/>
    </row>
    <row r="799" spans="13:19">
      <c r="M799" s="4"/>
      <c r="N799" s="1"/>
      <c r="S799" s="1"/>
    </row>
    <row r="800" spans="13:19">
      <c r="M800" s="4"/>
      <c r="N800" s="1"/>
      <c r="S800" s="1"/>
    </row>
    <row r="801" spans="13:19">
      <c r="M801" s="4"/>
      <c r="N801" s="1"/>
      <c r="S801" s="1"/>
    </row>
    <row r="802" spans="13:19">
      <c r="M802" s="4"/>
      <c r="N802" s="1"/>
      <c r="S802" s="1"/>
    </row>
    <row r="803" spans="13:19">
      <c r="M803" s="4"/>
      <c r="N803" s="1"/>
      <c r="S803" s="1"/>
    </row>
    <row r="804" spans="13:19">
      <c r="M804" s="4"/>
      <c r="N804" s="1"/>
      <c r="S804" s="1"/>
    </row>
    <row r="805" spans="13:19">
      <c r="M805" s="4"/>
      <c r="N805" s="1"/>
      <c r="S805" s="1"/>
    </row>
    <row r="806" spans="13:19">
      <c r="M806" s="4"/>
      <c r="N806" s="1"/>
      <c r="S806" s="1"/>
    </row>
    <row r="807" spans="13:19">
      <c r="M807" s="4"/>
      <c r="N807" s="1"/>
      <c r="S807" s="1"/>
    </row>
    <row r="808" spans="13:19">
      <c r="M808" s="4"/>
      <c r="N808" s="1"/>
      <c r="S808" s="1"/>
    </row>
    <row r="809" spans="13:19">
      <c r="M809" s="4"/>
      <c r="N809" s="1"/>
      <c r="S809" s="1"/>
    </row>
    <row r="810" spans="13:19">
      <c r="M810" s="4"/>
      <c r="N810" s="1"/>
      <c r="S810" s="1"/>
    </row>
    <row r="811" spans="13:19">
      <c r="M811" s="4"/>
      <c r="N811" s="1"/>
      <c r="S811" s="1"/>
    </row>
    <row r="812" spans="13:19">
      <c r="M812" s="4"/>
      <c r="N812" s="1"/>
      <c r="S812" s="1"/>
    </row>
    <row r="813" spans="13:19">
      <c r="M813" s="4"/>
      <c r="N813" s="1"/>
      <c r="S813" s="1"/>
    </row>
    <row r="814" spans="13:19">
      <c r="M814" s="4"/>
      <c r="N814" s="1"/>
      <c r="S814" s="1"/>
    </row>
    <row r="815" spans="13:19">
      <c r="M815" s="4"/>
      <c r="N815" s="1"/>
      <c r="S815" s="1"/>
    </row>
    <row r="816" spans="13:19">
      <c r="M816" s="4"/>
      <c r="N816" s="1"/>
      <c r="S816" s="1"/>
    </row>
    <row r="817" spans="13:19">
      <c r="M817" s="4"/>
      <c r="N817" s="1"/>
      <c r="S817" s="1"/>
    </row>
    <row r="818" spans="13:19">
      <c r="M818" s="4"/>
      <c r="N818" s="1"/>
      <c r="S818" s="1"/>
    </row>
    <row r="819" spans="13:19">
      <c r="M819" s="4"/>
      <c r="N819" s="1"/>
      <c r="S819" s="1"/>
    </row>
    <row r="820" spans="13:19">
      <c r="M820" s="4"/>
      <c r="N820" s="1"/>
      <c r="S820" s="1"/>
    </row>
    <row r="821" spans="13:19">
      <c r="M821" s="4"/>
      <c r="N821" s="1"/>
      <c r="S821" s="1"/>
    </row>
    <row r="822" spans="13:19">
      <c r="M822" s="4"/>
      <c r="N822" s="1"/>
      <c r="S822" s="1"/>
    </row>
    <row r="823" spans="13:19">
      <c r="M823" s="4"/>
      <c r="N823" s="1"/>
      <c r="S823" s="1"/>
    </row>
    <row r="824" spans="13:19">
      <c r="M824" s="4"/>
      <c r="N824" s="1"/>
      <c r="S824" s="1"/>
    </row>
    <row r="825" spans="13:19">
      <c r="M825" s="4"/>
      <c r="N825" s="1"/>
      <c r="S825" s="1"/>
    </row>
    <row r="826" spans="13:19">
      <c r="M826" s="4"/>
      <c r="N826" s="1"/>
      <c r="S826" s="1"/>
    </row>
    <row r="827" spans="13:19">
      <c r="M827" s="4"/>
      <c r="N827" s="1"/>
      <c r="S827" s="1"/>
    </row>
    <row r="828" spans="13:19">
      <c r="M828" s="4"/>
      <c r="N828" s="1"/>
      <c r="S828" s="1"/>
    </row>
    <row r="829" spans="13:19">
      <c r="M829" s="4"/>
      <c r="N829" s="1"/>
      <c r="S829" s="1"/>
    </row>
    <row r="830" spans="13:19">
      <c r="M830" s="4"/>
      <c r="N830" s="1"/>
      <c r="S830" s="1"/>
    </row>
    <row r="831" spans="13:19">
      <c r="M831" s="4"/>
      <c r="N831" s="1"/>
      <c r="S831" s="1"/>
    </row>
    <row r="832" spans="13:19">
      <c r="M832" s="4"/>
      <c r="N832" s="1"/>
      <c r="S832" s="1"/>
    </row>
    <row r="833" spans="13:19">
      <c r="M833" s="4"/>
      <c r="N833" s="1"/>
      <c r="S833" s="1"/>
    </row>
    <row r="834" spans="13:19">
      <c r="M834" s="4"/>
      <c r="N834" s="1"/>
      <c r="S834" s="1"/>
    </row>
    <row r="835" spans="13:19">
      <c r="M835" s="4"/>
      <c r="N835" s="1"/>
      <c r="S835" s="1"/>
    </row>
    <row r="836" spans="13:19">
      <c r="M836" s="4"/>
      <c r="N836" s="1"/>
      <c r="S836" s="1"/>
    </row>
  </sheetData>
  <mergeCells count="1">
    <mergeCell ref="C1:J1"/>
  </mergeCells>
  <phoneticPr fontId="3" type="noConversion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T836"/>
  <sheetViews>
    <sheetView topLeftCell="D1" workbookViewId="0">
      <selection sqref="A1:XFD1048576"/>
    </sheetView>
  </sheetViews>
  <sheetFormatPr defaultColWidth="9.125" defaultRowHeight="15.75"/>
  <cols>
    <col min="1" max="3" width="9.125" style="1"/>
    <col min="4" max="4" width="10.5" style="1" customWidth="1"/>
    <col min="5" max="5" width="11.75" style="1" customWidth="1"/>
    <col min="6" max="6" width="13.875" style="1" customWidth="1"/>
    <col min="7" max="7" width="12" style="14" customWidth="1"/>
    <col min="8" max="8" width="14.25" style="1" customWidth="1"/>
    <col min="9" max="9" width="13.875" style="1" customWidth="1"/>
    <col min="10" max="11" width="9.125" style="1"/>
    <col min="12" max="12" width="13.125" style="1" customWidth="1"/>
    <col min="13" max="13" width="9.125" style="1"/>
    <col min="15" max="15" width="13.25" style="1" customWidth="1"/>
    <col min="16" max="16" width="10.625" style="14" bestFit="1" customWidth="1"/>
    <col min="17" max="17" width="11.875" style="1" customWidth="1"/>
    <col min="18" max="18" width="14.125" style="1" customWidth="1"/>
    <col min="19" max="19" width="9.125" style="14"/>
    <col min="20" max="16384" width="9.125" style="1"/>
  </cols>
  <sheetData>
    <row r="3" spans="1:20" ht="63">
      <c r="A3" s="1" t="s">
        <v>1</v>
      </c>
      <c r="B3" s="1" t="s">
        <v>0</v>
      </c>
      <c r="C3" s="1" t="s">
        <v>7</v>
      </c>
      <c r="D3" s="1" t="s">
        <v>6</v>
      </c>
      <c r="E3" s="1" t="s">
        <v>10</v>
      </c>
      <c r="F3" s="1" t="s">
        <v>9</v>
      </c>
      <c r="G3" s="1" t="s">
        <v>11</v>
      </c>
      <c r="H3" s="1" t="s">
        <v>13</v>
      </c>
      <c r="I3" s="1" t="s">
        <v>5</v>
      </c>
      <c r="J3" s="1" t="s">
        <v>14</v>
      </c>
      <c r="K3" s="1" t="s">
        <v>12</v>
      </c>
      <c r="L3" s="1" t="s">
        <v>2</v>
      </c>
      <c r="M3" s="1" t="s">
        <v>4</v>
      </c>
      <c r="N3" s="1"/>
      <c r="P3" s="15"/>
      <c r="Q3" s="2" t="s">
        <v>16</v>
      </c>
      <c r="R3" s="2" t="s">
        <v>17</v>
      </c>
      <c r="S3" s="1"/>
    </row>
    <row r="4" spans="1:20">
      <c r="A4" s="1">
        <v>1</v>
      </c>
      <c r="B4" s="1">
        <f>SUM(D4,-C4)</f>
        <v>14612</v>
      </c>
      <c r="C4" s="1">
        <v>85535</v>
      </c>
      <c r="D4" s="3">
        <v>100147</v>
      </c>
      <c r="E4" s="3">
        <v>95824</v>
      </c>
      <c r="F4" s="1">
        <v>382.04500000000002</v>
      </c>
      <c r="G4" s="14">
        <v>0</v>
      </c>
      <c r="H4" s="3">
        <v>5000</v>
      </c>
      <c r="I4" s="4">
        <f>PRODUCT(G4,F4)</f>
        <v>0</v>
      </c>
      <c r="J4" s="5">
        <v>1</v>
      </c>
      <c r="K4" s="3">
        <v>0</v>
      </c>
      <c r="L4" s="3">
        <v>0.26</v>
      </c>
      <c r="M4" s="4">
        <f t="shared" ref="M4:M35" si="0">PRODUCT(B4,L4,J4)</f>
        <v>3799.1200000000003</v>
      </c>
      <c r="N4" s="1"/>
      <c r="P4" s="16" t="s">
        <v>27</v>
      </c>
      <c r="Q4" s="6">
        <f>SUM(M4:M121)</f>
        <v>230131.46000000005</v>
      </c>
      <c r="R4" s="6">
        <f>SUM(I4:I121)</f>
        <v>12989.53</v>
      </c>
      <c r="S4" s="1"/>
    </row>
    <row r="5" spans="1:20">
      <c r="A5" s="1">
        <v>2</v>
      </c>
      <c r="B5" s="1">
        <f t="shared" ref="B5:B48" si="1">SUM(D5,-C5)</f>
        <v>11272</v>
      </c>
      <c r="C5" s="1">
        <v>144606</v>
      </c>
      <c r="D5" s="3">
        <v>155878</v>
      </c>
      <c r="E5" s="3">
        <v>153444</v>
      </c>
      <c r="F5" s="1">
        <v>382.04500000000002</v>
      </c>
      <c r="G5" s="14">
        <v>0</v>
      </c>
      <c r="H5" s="3">
        <v>5000</v>
      </c>
      <c r="I5" s="4">
        <f t="shared" ref="I5:I68" si="2">PRODUCT(G5,F5)</f>
        <v>0</v>
      </c>
      <c r="J5" s="5">
        <v>1</v>
      </c>
      <c r="K5" s="3">
        <v>0</v>
      </c>
      <c r="L5" s="3">
        <v>0.26</v>
      </c>
      <c r="M5" s="4">
        <f t="shared" si="0"/>
        <v>2930.7200000000003</v>
      </c>
      <c r="N5" s="1"/>
      <c r="O5" s="7"/>
      <c r="P5" s="16" t="s">
        <v>18</v>
      </c>
      <c r="Q5" s="8">
        <v>0</v>
      </c>
      <c r="R5" s="8">
        <v>87010.47</v>
      </c>
      <c r="S5" s="1"/>
      <c r="T5" s="4"/>
    </row>
    <row r="6" spans="1:20">
      <c r="A6" s="1">
        <v>3</v>
      </c>
      <c r="B6" s="1">
        <f t="shared" si="1"/>
        <v>15181</v>
      </c>
      <c r="C6" s="1">
        <v>128795</v>
      </c>
      <c r="D6" s="3">
        <v>143976</v>
      </c>
      <c r="E6" s="3">
        <v>138304</v>
      </c>
      <c r="F6" s="1">
        <v>382.04500000000002</v>
      </c>
      <c r="G6" s="14">
        <v>1</v>
      </c>
      <c r="H6" s="3">
        <v>5000</v>
      </c>
      <c r="I6" s="4">
        <f t="shared" si="2"/>
        <v>382.04500000000002</v>
      </c>
      <c r="J6" s="5">
        <v>1</v>
      </c>
      <c r="K6" s="3">
        <v>0</v>
      </c>
      <c r="L6" s="3">
        <v>0.26</v>
      </c>
      <c r="M6" s="4">
        <f t="shared" si="0"/>
        <v>3947.06</v>
      </c>
      <c r="N6" s="1"/>
      <c r="P6" s="16" t="s">
        <v>19</v>
      </c>
      <c r="Q6" s="8">
        <v>102331.46000000002</v>
      </c>
      <c r="R6" s="8">
        <v>0</v>
      </c>
      <c r="S6" s="1"/>
    </row>
    <row r="7" spans="1:20" ht="31.5">
      <c r="A7" s="1">
        <v>4</v>
      </c>
      <c r="B7" s="1">
        <f t="shared" si="1"/>
        <v>1679</v>
      </c>
      <c r="C7" s="1">
        <v>133873</v>
      </c>
      <c r="D7" s="3">
        <v>135552</v>
      </c>
      <c r="E7" s="3">
        <v>134515</v>
      </c>
      <c r="F7" s="1">
        <v>382.04500000000002</v>
      </c>
      <c r="G7" s="14">
        <v>0</v>
      </c>
      <c r="H7" s="3">
        <v>5000</v>
      </c>
      <c r="I7" s="4">
        <f t="shared" si="2"/>
        <v>0</v>
      </c>
      <c r="J7" s="5">
        <v>1</v>
      </c>
      <c r="K7" s="3">
        <v>0</v>
      </c>
      <c r="L7" s="3">
        <v>0.26</v>
      </c>
      <c r="M7" s="4">
        <f t="shared" si="0"/>
        <v>436.54</v>
      </c>
      <c r="N7" s="1"/>
      <c r="O7" s="2" t="s">
        <v>8</v>
      </c>
      <c r="P7" s="16" t="s">
        <v>20</v>
      </c>
      <c r="Q7" s="9">
        <f>Q4+Q5-Q6</f>
        <v>127800.00000000003</v>
      </c>
      <c r="R7" s="9">
        <f>R4+R5-R6</f>
        <v>100000</v>
      </c>
      <c r="S7" s="1"/>
    </row>
    <row r="8" spans="1:20">
      <c r="A8" s="1">
        <v>5</v>
      </c>
      <c r="B8" s="1">
        <f t="shared" si="1"/>
        <v>8205</v>
      </c>
      <c r="C8" s="1">
        <v>126140</v>
      </c>
      <c r="D8" s="3">
        <v>134345</v>
      </c>
      <c r="E8" s="3">
        <v>0</v>
      </c>
      <c r="F8" s="1">
        <v>382.04500000000002</v>
      </c>
      <c r="G8" s="14">
        <v>1</v>
      </c>
      <c r="H8" s="3">
        <v>5000</v>
      </c>
      <c r="I8" s="4">
        <f t="shared" si="2"/>
        <v>382.04500000000002</v>
      </c>
      <c r="J8" s="5">
        <v>1</v>
      </c>
      <c r="K8" s="3">
        <v>0</v>
      </c>
      <c r="L8" s="3">
        <v>0.26</v>
      </c>
      <c r="M8" s="4">
        <f t="shared" si="0"/>
        <v>2133.3000000000002</v>
      </c>
      <c r="N8" s="1"/>
      <c r="O8" s="10">
        <f>SUM(J4:J121)</f>
        <v>118</v>
      </c>
      <c r="P8" s="16" t="s">
        <v>21</v>
      </c>
      <c r="Q8" s="9">
        <v>127800</v>
      </c>
      <c r="R8" s="9">
        <v>100000</v>
      </c>
      <c r="S8" s="1"/>
    </row>
    <row r="9" spans="1:20">
      <c r="A9" s="1">
        <v>6</v>
      </c>
      <c r="B9" s="1">
        <f t="shared" si="1"/>
        <v>3653</v>
      </c>
      <c r="C9" s="1">
        <v>127075</v>
      </c>
      <c r="D9" s="3">
        <v>130728</v>
      </c>
      <c r="E9" s="3">
        <v>128184</v>
      </c>
      <c r="F9" s="1">
        <v>382.04500000000002</v>
      </c>
      <c r="G9" s="14">
        <v>0</v>
      </c>
      <c r="H9" s="3">
        <v>5000</v>
      </c>
      <c r="I9" s="4">
        <f t="shared" si="2"/>
        <v>0</v>
      </c>
      <c r="J9" s="5">
        <v>1</v>
      </c>
      <c r="K9" s="3">
        <v>0</v>
      </c>
      <c r="L9" s="3">
        <v>0.26</v>
      </c>
      <c r="M9" s="4">
        <f t="shared" si="0"/>
        <v>949.78000000000009</v>
      </c>
      <c r="N9" s="1"/>
      <c r="S9" s="1"/>
    </row>
    <row r="10" spans="1:20" ht="31.5">
      <c r="A10" s="1">
        <v>7</v>
      </c>
      <c r="B10" s="1">
        <f t="shared" si="1"/>
        <v>6908</v>
      </c>
      <c r="C10" s="1">
        <v>122116</v>
      </c>
      <c r="D10" s="3">
        <v>129024</v>
      </c>
      <c r="E10" s="3">
        <v>124926</v>
      </c>
      <c r="F10" s="1">
        <v>382.04500000000002</v>
      </c>
      <c r="G10" s="14">
        <v>0</v>
      </c>
      <c r="H10" s="3">
        <v>5000</v>
      </c>
      <c r="I10" s="4">
        <f t="shared" si="2"/>
        <v>0</v>
      </c>
      <c r="J10" s="5">
        <v>1</v>
      </c>
      <c r="K10" s="3">
        <v>0</v>
      </c>
      <c r="L10" s="3">
        <v>0.26</v>
      </c>
      <c r="M10" s="4">
        <f t="shared" si="0"/>
        <v>1796.0800000000002</v>
      </c>
      <c r="N10" s="1"/>
      <c r="O10" s="11" t="s">
        <v>15</v>
      </c>
      <c r="P10" s="17">
        <f>SUMPRODUCT(P13:Q14,P17:Q18)</f>
        <v>1.6708203494522693</v>
      </c>
      <c r="R10" s="2" t="s">
        <v>3</v>
      </c>
      <c r="S10" s="1"/>
    </row>
    <row r="11" spans="1:20">
      <c r="A11" s="1">
        <v>8</v>
      </c>
      <c r="B11" s="1">
        <f t="shared" si="1"/>
        <v>12930</v>
      </c>
      <c r="C11" s="1">
        <v>110760</v>
      </c>
      <c r="D11" s="3">
        <v>123690</v>
      </c>
      <c r="E11" s="3">
        <v>118412</v>
      </c>
      <c r="F11" s="1">
        <v>382.04500000000002</v>
      </c>
      <c r="G11" s="14">
        <v>1</v>
      </c>
      <c r="H11" s="3">
        <v>5000</v>
      </c>
      <c r="I11" s="4">
        <f t="shared" si="2"/>
        <v>382.04500000000002</v>
      </c>
      <c r="J11" s="5">
        <v>1</v>
      </c>
      <c r="K11" s="3">
        <v>0</v>
      </c>
      <c r="L11" s="3">
        <v>0.26</v>
      </c>
      <c r="M11" s="4">
        <f t="shared" si="0"/>
        <v>3361.8</v>
      </c>
      <c r="N11" s="1"/>
      <c r="R11" s="12">
        <f>SUM(Q4:R4)</f>
        <v>243120.99000000005</v>
      </c>
      <c r="S11" s="1"/>
    </row>
    <row r="12" spans="1:20" ht="31.5">
      <c r="A12" s="1">
        <v>9</v>
      </c>
      <c r="B12" s="1">
        <f t="shared" si="1"/>
        <v>930</v>
      </c>
      <c r="C12" s="1">
        <v>118016</v>
      </c>
      <c r="D12" s="3">
        <v>118946</v>
      </c>
      <c r="E12" s="3">
        <v>118529</v>
      </c>
      <c r="F12" s="1">
        <v>382.04500000000002</v>
      </c>
      <c r="G12" s="14">
        <v>0</v>
      </c>
      <c r="H12" s="3">
        <v>5000</v>
      </c>
      <c r="I12" s="4">
        <f t="shared" si="2"/>
        <v>0</v>
      </c>
      <c r="J12" s="5">
        <v>1</v>
      </c>
      <c r="K12" s="3">
        <v>0</v>
      </c>
      <c r="L12" s="3">
        <v>0.26</v>
      </c>
      <c r="M12" s="4">
        <f t="shared" si="0"/>
        <v>241.8</v>
      </c>
      <c r="N12" s="1"/>
      <c r="O12" s="13" t="s">
        <v>22</v>
      </c>
      <c r="P12" s="18" t="s">
        <v>25</v>
      </c>
      <c r="Q12" s="13" t="s">
        <v>26</v>
      </c>
      <c r="S12" s="1"/>
    </row>
    <row r="13" spans="1:20">
      <c r="A13" s="1">
        <v>10</v>
      </c>
      <c r="B13" s="1">
        <f t="shared" si="1"/>
        <v>12942</v>
      </c>
      <c r="C13" s="1">
        <v>97687</v>
      </c>
      <c r="D13" s="3">
        <v>110629</v>
      </c>
      <c r="E13" s="3">
        <v>105168</v>
      </c>
      <c r="F13" s="1">
        <v>382.04500000000002</v>
      </c>
      <c r="G13" s="14">
        <v>1</v>
      </c>
      <c r="H13" s="3">
        <v>5000</v>
      </c>
      <c r="I13" s="4">
        <f t="shared" si="2"/>
        <v>382.04500000000002</v>
      </c>
      <c r="J13" s="5">
        <v>1</v>
      </c>
      <c r="K13" s="3">
        <v>0</v>
      </c>
      <c r="L13" s="3">
        <v>0.26</v>
      </c>
      <c r="M13" s="4">
        <f t="shared" si="0"/>
        <v>3364.92</v>
      </c>
      <c r="N13" s="1"/>
      <c r="O13" s="9" t="s">
        <v>24</v>
      </c>
      <c r="P13" s="15">
        <f>Q5/$Q$8</f>
        <v>0</v>
      </c>
      <c r="Q13" s="9">
        <f>R5/$R$8</f>
        <v>0.87010470000000006</v>
      </c>
      <c r="S13" s="1"/>
    </row>
    <row r="14" spans="1:20">
      <c r="A14" s="1">
        <v>11</v>
      </c>
      <c r="B14" s="1">
        <f t="shared" si="1"/>
        <v>14561</v>
      </c>
      <c r="C14" s="1">
        <v>96242</v>
      </c>
      <c r="D14" s="3">
        <v>110803</v>
      </c>
      <c r="E14" s="3">
        <v>102502</v>
      </c>
      <c r="F14" s="1">
        <v>382.04500000000002</v>
      </c>
      <c r="G14" s="14">
        <v>1</v>
      </c>
      <c r="H14" s="3">
        <v>5000</v>
      </c>
      <c r="I14" s="4">
        <f t="shared" si="2"/>
        <v>382.04500000000002</v>
      </c>
      <c r="J14" s="5">
        <v>1</v>
      </c>
      <c r="K14" s="3">
        <v>0</v>
      </c>
      <c r="L14" s="3">
        <v>0.26</v>
      </c>
      <c r="M14" s="4">
        <f t="shared" si="0"/>
        <v>3785.86</v>
      </c>
      <c r="N14" s="1"/>
      <c r="O14" s="9" t="s">
        <v>23</v>
      </c>
      <c r="P14" s="15">
        <f>Q6/$Q$8</f>
        <v>0.80071564945226936</v>
      </c>
      <c r="Q14" s="9">
        <f>R6/$R$8</f>
        <v>0</v>
      </c>
      <c r="S14" s="1"/>
    </row>
    <row r="15" spans="1:20">
      <c r="A15" s="1">
        <v>12</v>
      </c>
      <c r="B15" s="1">
        <f t="shared" si="1"/>
        <v>17364</v>
      </c>
      <c r="C15" s="1">
        <v>91031</v>
      </c>
      <c r="D15" s="3">
        <v>108395</v>
      </c>
      <c r="E15" s="3">
        <v>101235</v>
      </c>
      <c r="F15" s="1">
        <v>382.04500000000002</v>
      </c>
      <c r="G15" s="14">
        <v>1</v>
      </c>
      <c r="H15" s="3">
        <v>5000</v>
      </c>
      <c r="I15" s="4">
        <f t="shared" si="2"/>
        <v>382.04500000000002</v>
      </c>
      <c r="J15" s="5">
        <v>1</v>
      </c>
      <c r="K15" s="3">
        <v>0</v>
      </c>
      <c r="L15" s="3">
        <v>0.26</v>
      </c>
      <c r="M15" s="4">
        <f t="shared" si="0"/>
        <v>4514.6400000000003</v>
      </c>
      <c r="N15" s="1"/>
      <c r="S15" s="1"/>
    </row>
    <row r="16" spans="1:20">
      <c r="A16" s="1">
        <v>13</v>
      </c>
      <c r="B16" s="1">
        <f t="shared" si="1"/>
        <v>13004</v>
      </c>
      <c r="C16" s="1">
        <v>93656</v>
      </c>
      <c r="D16" s="3">
        <v>106660</v>
      </c>
      <c r="E16" s="3">
        <v>97561</v>
      </c>
      <c r="F16" s="1">
        <v>382.04500000000002</v>
      </c>
      <c r="G16" s="14">
        <v>1</v>
      </c>
      <c r="H16" s="3">
        <v>5000</v>
      </c>
      <c r="I16" s="4">
        <f t="shared" si="2"/>
        <v>382.04500000000002</v>
      </c>
      <c r="J16" s="5">
        <v>1</v>
      </c>
      <c r="K16" s="3">
        <v>0</v>
      </c>
      <c r="L16" s="3">
        <v>0.26</v>
      </c>
      <c r="M16" s="4">
        <f t="shared" si="0"/>
        <v>3381.04</v>
      </c>
      <c r="N16" s="1"/>
      <c r="O16" s="1" t="s">
        <v>28</v>
      </c>
      <c r="S16" s="1"/>
    </row>
    <row r="17" spans="1:19">
      <c r="A17" s="1">
        <v>14</v>
      </c>
      <c r="B17" s="1">
        <f t="shared" si="1"/>
        <v>8731</v>
      </c>
      <c r="C17" s="1">
        <v>92076</v>
      </c>
      <c r="D17" s="3">
        <v>100807</v>
      </c>
      <c r="E17" s="3">
        <v>100981</v>
      </c>
      <c r="F17" s="1">
        <v>382.04500000000002</v>
      </c>
      <c r="G17" s="14">
        <v>0</v>
      </c>
      <c r="H17" s="3">
        <v>5000</v>
      </c>
      <c r="I17" s="4">
        <f t="shared" si="2"/>
        <v>0</v>
      </c>
      <c r="J17" s="5">
        <v>1</v>
      </c>
      <c r="K17" s="3">
        <v>0</v>
      </c>
      <c r="L17" s="3">
        <v>0.26</v>
      </c>
      <c r="M17" s="4">
        <f t="shared" si="0"/>
        <v>2270.06</v>
      </c>
      <c r="N17" s="1"/>
      <c r="O17" s="9" t="s">
        <v>24</v>
      </c>
      <c r="P17" s="15">
        <v>1</v>
      </c>
      <c r="Q17" s="9">
        <v>1</v>
      </c>
      <c r="S17" s="1"/>
    </row>
    <row r="18" spans="1:19">
      <c r="A18" s="1">
        <v>15</v>
      </c>
      <c r="B18" s="1">
        <f t="shared" si="1"/>
        <v>18937</v>
      </c>
      <c r="C18" s="1">
        <v>83792</v>
      </c>
      <c r="D18" s="3">
        <v>102729</v>
      </c>
      <c r="E18" s="3">
        <v>99224</v>
      </c>
      <c r="F18" s="1">
        <v>382.04500000000002</v>
      </c>
      <c r="G18" s="14">
        <v>0</v>
      </c>
      <c r="H18" s="3">
        <v>5000</v>
      </c>
      <c r="I18" s="4">
        <f t="shared" si="2"/>
        <v>0</v>
      </c>
      <c r="J18" s="5">
        <v>1</v>
      </c>
      <c r="K18" s="3">
        <v>0</v>
      </c>
      <c r="L18" s="3">
        <v>0.26</v>
      </c>
      <c r="M18" s="4">
        <f t="shared" si="0"/>
        <v>4923.62</v>
      </c>
      <c r="N18" s="1"/>
      <c r="O18" s="9" t="s">
        <v>23</v>
      </c>
      <c r="P18" s="15">
        <v>1</v>
      </c>
      <c r="Q18" s="9">
        <v>1</v>
      </c>
      <c r="S18" s="1"/>
    </row>
    <row r="19" spans="1:19">
      <c r="A19" s="1">
        <v>16</v>
      </c>
      <c r="B19" s="1">
        <f t="shared" si="1"/>
        <v>6838</v>
      </c>
      <c r="C19" s="1">
        <v>93464</v>
      </c>
      <c r="D19" s="3">
        <v>100302</v>
      </c>
      <c r="E19" s="3">
        <v>95318</v>
      </c>
      <c r="F19" s="1">
        <v>382.04500000000002</v>
      </c>
      <c r="G19" s="14">
        <v>0</v>
      </c>
      <c r="H19" s="3">
        <v>5000</v>
      </c>
      <c r="I19" s="4">
        <f t="shared" si="2"/>
        <v>0</v>
      </c>
      <c r="J19" s="5">
        <v>1</v>
      </c>
      <c r="K19" s="3">
        <v>0</v>
      </c>
      <c r="L19" s="3">
        <v>0.26</v>
      </c>
      <c r="M19" s="4">
        <f t="shared" si="0"/>
        <v>1777.88</v>
      </c>
      <c r="N19" s="1"/>
      <c r="S19" s="1"/>
    </row>
    <row r="20" spans="1:19">
      <c r="A20" s="1">
        <v>17</v>
      </c>
      <c r="B20" s="1">
        <f t="shared" si="1"/>
        <v>19419</v>
      </c>
      <c r="C20" s="1">
        <v>82677</v>
      </c>
      <c r="D20" s="3">
        <v>102096</v>
      </c>
      <c r="E20" s="3">
        <v>99000</v>
      </c>
      <c r="F20" s="1">
        <v>382.04500000000002</v>
      </c>
      <c r="G20" s="14">
        <v>0</v>
      </c>
      <c r="H20" s="3">
        <v>5000</v>
      </c>
      <c r="I20" s="4">
        <f t="shared" si="2"/>
        <v>0</v>
      </c>
      <c r="J20" s="5">
        <v>1</v>
      </c>
      <c r="K20" s="3">
        <v>0</v>
      </c>
      <c r="L20" s="3">
        <v>0.26</v>
      </c>
      <c r="M20" s="4">
        <f t="shared" si="0"/>
        <v>5048.9400000000005</v>
      </c>
      <c r="N20" s="1"/>
      <c r="S20" s="1"/>
    </row>
    <row r="21" spans="1:19">
      <c r="A21" s="1">
        <v>18</v>
      </c>
      <c r="B21" s="1">
        <f t="shared" si="1"/>
        <v>14537</v>
      </c>
      <c r="C21" s="1">
        <v>86278</v>
      </c>
      <c r="D21" s="3">
        <v>100815</v>
      </c>
      <c r="E21" s="3">
        <v>98049</v>
      </c>
      <c r="F21" s="1">
        <v>382.04500000000002</v>
      </c>
      <c r="G21" s="14">
        <v>0</v>
      </c>
      <c r="H21" s="3">
        <v>5000</v>
      </c>
      <c r="I21" s="4">
        <f t="shared" si="2"/>
        <v>0</v>
      </c>
      <c r="J21" s="5">
        <v>1</v>
      </c>
      <c r="K21" s="3">
        <v>0</v>
      </c>
      <c r="L21" s="3">
        <v>0.26</v>
      </c>
      <c r="M21" s="4">
        <f t="shared" si="0"/>
        <v>3779.6200000000003</v>
      </c>
      <c r="N21" s="1"/>
      <c r="S21" s="1"/>
    </row>
    <row r="22" spans="1:19">
      <c r="A22" s="1">
        <v>19</v>
      </c>
      <c r="B22" s="1">
        <f t="shared" si="1"/>
        <v>2440</v>
      </c>
      <c r="C22" s="1">
        <v>95677</v>
      </c>
      <c r="D22" s="3">
        <v>98117</v>
      </c>
      <c r="E22" s="3">
        <v>98017</v>
      </c>
      <c r="F22" s="1">
        <v>382.04500000000002</v>
      </c>
      <c r="G22" s="14">
        <v>0</v>
      </c>
      <c r="H22" s="3">
        <v>5000</v>
      </c>
      <c r="I22" s="4">
        <f t="shared" si="2"/>
        <v>0</v>
      </c>
      <c r="J22" s="5">
        <v>1</v>
      </c>
      <c r="K22" s="3">
        <v>1</v>
      </c>
      <c r="L22" s="3">
        <v>0.26</v>
      </c>
      <c r="M22" s="4">
        <f t="shared" si="0"/>
        <v>634.4</v>
      </c>
      <c r="N22" s="1"/>
      <c r="S22" s="1"/>
    </row>
    <row r="23" spans="1:19">
      <c r="A23" s="1">
        <v>20</v>
      </c>
      <c r="B23" s="1">
        <f t="shared" si="1"/>
        <v>12397</v>
      </c>
      <c r="C23" s="1">
        <v>88710</v>
      </c>
      <c r="D23" s="3">
        <v>101107</v>
      </c>
      <c r="E23" s="3">
        <v>96246</v>
      </c>
      <c r="F23" s="1">
        <v>382.04500000000002</v>
      </c>
      <c r="G23" s="14">
        <v>0</v>
      </c>
      <c r="H23" s="3">
        <v>5000</v>
      </c>
      <c r="I23" s="4">
        <f t="shared" si="2"/>
        <v>0</v>
      </c>
      <c r="J23" s="5">
        <v>1</v>
      </c>
      <c r="K23" s="3">
        <v>0</v>
      </c>
      <c r="L23" s="3">
        <v>0.26</v>
      </c>
      <c r="M23" s="4">
        <f t="shared" si="0"/>
        <v>3223.2200000000003</v>
      </c>
      <c r="N23" s="1"/>
      <c r="S23" s="1"/>
    </row>
    <row r="24" spans="1:19">
      <c r="A24" s="1">
        <v>21</v>
      </c>
      <c r="B24" s="1">
        <f t="shared" si="1"/>
        <v>2310</v>
      </c>
      <c r="C24" s="1">
        <v>93406</v>
      </c>
      <c r="D24" s="3">
        <v>95716</v>
      </c>
      <c r="E24" s="3">
        <v>94487</v>
      </c>
      <c r="F24" s="1">
        <v>382.04500000000002</v>
      </c>
      <c r="G24" s="14">
        <v>0</v>
      </c>
      <c r="H24" s="3">
        <v>5000</v>
      </c>
      <c r="I24" s="4">
        <f t="shared" si="2"/>
        <v>0</v>
      </c>
      <c r="J24" s="5">
        <v>1</v>
      </c>
      <c r="K24" s="3">
        <v>1</v>
      </c>
      <c r="L24" s="3">
        <v>0.26</v>
      </c>
      <c r="M24" s="4">
        <f t="shared" si="0"/>
        <v>600.6</v>
      </c>
      <c r="N24" s="1"/>
      <c r="S24" s="1"/>
    </row>
    <row r="25" spans="1:19">
      <c r="A25" s="1">
        <v>22</v>
      </c>
      <c r="B25" s="1">
        <f t="shared" si="1"/>
        <v>5127</v>
      </c>
      <c r="C25" s="1">
        <v>91413</v>
      </c>
      <c r="D25" s="3">
        <v>96540</v>
      </c>
      <c r="E25" s="3">
        <v>92417</v>
      </c>
      <c r="F25" s="1">
        <v>382.04500000000002</v>
      </c>
      <c r="G25" s="14">
        <v>0</v>
      </c>
      <c r="H25" s="3">
        <v>5000</v>
      </c>
      <c r="I25" s="4">
        <f t="shared" si="2"/>
        <v>0</v>
      </c>
      <c r="J25" s="5">
        <v>1</v>
      </c>
      <c r="K25" s="3">
        <v>1</v>
      </c>
      <c r="L25" s="3">
        <v>0.26</v>
      </c>
      <c r="M25" s="4">
        <f t="shared" si="0"/>
        <v>1333.02</v>
      </c>
      <c r="N25" s="1"/>
      <c r="S25" s="1"/>
    </row>
    <row r="26" spans="1:19">
      <c r="A26" s="1">
        <v>23</v>
      </c>
      <c r="B26" s="1">
        <f t="shared" si="1"/>
        <v>5799</v>
      </c>
      <c r="C26" s="1">
        <v>90817</v>
      </c>
      <c r="D26" s="3">
        <v>96616</v>
      </c>
      <c r="E26" s="3">
        <v>92402</v>
      </c>
      <c r="F26" s="1">
        <v>382.04500000000002</v>
      </c>
      <c r="G26" s="14">
        <v>0</v>
      </c>
      <c r="H26" s="3">
        <v>5000</v>
      </c>
      <c r="I26" s="4">
        <f t="shared" si="2"/>
        <v>0</v>
      </c>
      <c r="J26" s="5">
        <v>1</v>
      </c>
      <c r="K26" s="3">
        <v>1</v>
      </c>
      <c r="L26" s="3">
        <v>0.26</v>
      </c>
      <c r="M26" s="4">
        <f t="shared" si="0"/>
        <v>1507.74</v>
      </c>
      <c r="N26" s="1"/>
      <c r="S26" s="1"/>
    </row>
    <row r="27" spans="1:19">
      <c r="A27" s="1">
        <v>24</v>
      </c>
      <c r="B27" s="1">
        <f t="shared" si="1"/>
        <v>0</v>
      </c>
      <c r="C27" s="1">
        <v>0</v>
      </c>
      <c r="D27" s="3">
        <v>0</v>
      </c>
      <c r="E27" s="3">
        <v>0</v>
      </c>
      <c r="F27" s="1">
        <v>382.04500000000002</v>
      </c>
      <c r="G27" s="14">
        <v>0</v>
      </c>
      <c r="H27" s="3">
        <v>5000</v>
      </c>
      <c r="I27" s="4">
        <f t="shared" si="2"/>
        <v>0</v>
      </c>
      <c r="J27" s="5">
        <v>1</v>
      </c>
      <c r="K27" s="3">
        <v>1</v>
      </c>
      <c r="L27" s="3">
        <v>0.26</v>
      </c>
      <c r="M27" s="4">
        <f t="shared" si="0"/>
        <v>0</v>
      </c>
      <c r="N27" s="1"/>
      <c r="S27" s="1"/>
    </row>
    <row r="28" spans="1:19">
      <c r="A28" s="1">
        <v>25</v>
      </c>
      <c r="B28" s="1">
        <f t="shared" si="1"/>
        <v>0</v>
      </c>
      <c r="C28" s="1">
        <v>0</v>
      </c>
      <c r="D28" s="3">
        <v>0</v>
      </c>
      <c r="E28" s="3">
        <v>0</v>
      </c>
      <c r="F28" s="1">
        <v>382.04500000000002</v>
      </c>
      <c r="G28" s="14">
        <v>0</v>
      </c>
      <c r="H28" s="3">
        <v>5000</v>
      </c>
      <c r="I28" s="4">
        <f t="shared" si="2"/>
        <v>0</v>
      </c>
      <c r="J28" s="5">
        <v>1</v>
      </c>
      <c r="K28" s="3">
        <v>1</v>
      </c>
      <c r="L28" s="3">
        <v>0.26</v>
      </c>
      <c r="M28" s="4">
        <f t="shared" si="0"/>
        <v>0</v>
      </c>
      <c r="N28" s="1"/>
      <c r="S28" s="1"/>
    </row>
    <row r="29" spans="1:19">
      <c r="A29" s="1">
        <v>26</v>
      </c>
      <c r="B29" s="1">
        <f t="shared" si="1"/>
        <v>0</v>
      </c>
      <c r="C29" s="1">
        <v>0</v>
      </c>
      <c r="D29" s="3">
        <v>0</v>
      </c>
      <c r="E29" s="3">
        <v>0</v>
      </c>
      <c r="F29" s="1">
        <v>382.04500000000002</v>
      </c>
      <c r="G29" s="14">
        <v>0</v>
      </c>
      <c r="H29" s="3">
        <v>5000</v>
      </c>
      <c r="I29" s="4">
        <f t="shared" si="2"/>
        <v>0</v>
      </c>
      <c r="J29" s="5">
        <v>1</v>
      </c>
      <c r="K29" s="3">
        <v>1</v>
      </c>
      <c r="L29" s="3">
        <v>0.26</v>
      </c>
      <c r="M29" s="4">
        <f t="shared" si="0"/>
        <v>0</v>
      </c>
      <c r="N29" s="1"/>
      <c r="S29" s="1"/>
    </row>
    <row r="30" spans="1:19">
      <c r="A30" s="1">
        <v>27</v>
      </c>
      <c r="B30" s="1">
        <f t="shared" si="1"/>
        <v>4967</v>
      </c>
      <c r="C30" s="1">
        <v>89562</v>
      </c>
      <c r="D30" s="3">
        <v>94529</v>
      </c>
      <c r="E30" s="3">
        <v>90517</v>
      </c>
      <c r="F30" s="1">
        <v>382.04500000000002</v>
      </c>
      <c r="G30" s="14">
        <v>0</v>
      </c>
      <c r="H30" s="3">
        <v>5000</v>
      </c>
      <c r="I30" s="4">
        <f t="shared" si="2"/>
        <v>0</v>
      </c>
      <c r="J30" s="5">
        <v>1</v>
      </c>
      <c r="K30" s="3">
        <v>1</v>
      </c>
      <c r="L30" s="3">
        <v>0.26</v>
      </c>
      <c r="M30" s="4">
        <f t="shared" si="0"/>
        <v>1291.42</v>
      </c>
      <c r="N30" s="1"/>
      <c r="S30" s="1"/>
    </row>
    <row r="31" spans="1:19">
      <c r="A31" s="1">
        <v>28</v>
      </c>
      <c r="B31" s="1">
        <f t="shared" si="1"/>
        <v>2363</v>
      </c>
      <c r="C31" s="1">
        <v>91801</v>
      </c>
      <c r="D31" s="3">
        <v>94164</v>
      </c>
      <c r="E31" s="3">
        <v>90435</v>
      </c>
      <c r="F31" s="1">
        <v>382.04500000000002</v>
      </c>
      <c r="G31" s="14">
        <v>0</v>
      </c>
      <c r="H31" s="3">
        <v>5000</v>
      </c>
      <c r="I31" s="4">
        <f t="shared" si="2"/>
        <v>0</v>
      </c>
      <c r="J31" s="5">
        <v>1</v>
      </c>
      <c r="K31" s="3">
        <v>1</v>
      </c>
      <c r="L31" s="3">
        <v>0.26</v>
      </c>
      <c r="M31" s="4">
        <f t="shared" si="0"/>
        <v>614.38</v>
      </c>
      <c r="N31" s="1"/>
      <c r="S31" s="1"/>
    </row>
    <row r="32" spans="1:19">
      <c r="A32" s="1">
        <v>29</v>
      </c>
      <c r="B32" s="1">
        <f t="shared" si="1"/>
        <v>4646</v>
      </c>
      <c r="C32" s="1">
        <v>90102</v>
      </c>
      <c r="D32" s="3">
        <v>94748</v>
      </c>
      <c r="E32" s="3">
        <v>92847</v>
      </c>
      <c r="F32" s="1">
        <v>382.04500000000002</v>
      </c>
      <c r="G32" s="14">
        <v>0</v>
      </c>
      <c r="H32" s="3">
        <v>5000</v>
      </c>
      <c r="I32" s="4">
        <f t="shared" si="2"/>
        <v>0</v>
      </c>
      <c r="J32" s="5">
        <v>1</v>
      </c>
      <c r="K32" s="3">
        <v>1</v>
      </c>
      <c r="L32" s="3">
        <v>0.26</v>
      </c>
      <c r="M32" s="4">
        <f t="shared" si="0"/>
        <v>1207.96</v>
      </c>
      <c r="N32" s="1"/>
      <c r="S32" s="1"/>
    </row>
    <row r="33" spans="1:19">
      <c r="A33" s="1">
        <v>30</v>
      </c>
      <c r="B33" s="1">
        <f t="shared" si="1"/>
        <v>5943</v>
      </c>
      <c r="C33" s="1">
        <v>89146</v>
      </c>
      <c r="D33" s="3">
        <v>95089</v>
      </c>
      <c r="E33" s="3">
        <v>90301</v>
      </c>
      <c r="F33" s="1">
        <v>382.04500000000002</v>
      </c>
      <c r="G33" s="14">
        <v>0</v>
      </c>
      <c r="H33" s="3">
        <v>5000</v>
      </c>
      <c r="I33" s="4">
        <f t="shared" si="2"/>
        <v>0</v>
      </c>
      <c r="J33" s="5">
        <v>1</v>
      </c>
      <c r="K33" s="3">
        <v>1</v>
      </c>
      <c r="L33" s="3">
        <v>0.26</v>
      </c>
      <c r="M33" s="4">
        <f t="shared" si="0"/>
        <v>1545.18</v>
      </c>
      <c r="N33" s="1"/>
      <c r="S33" s="1"/>
    </row>
    <row r="34" spans="1:19">
      <c r="A34" s="1">
        <v>31</v>
      </c>
      <c r="B34" s="1">
        <f t="shared" si="1"/>
        <v>5289</v>
      </c>
      <c r="C34" s="1">
        <v>87509</v>
      </c>
      <c r="D34" s="3">
        <v>92798</v>
      </c>
      <c r="E34" s="3">
        <v>91197</v>
      </c>
      <c r="F34" s="1">
        <v>382.04500000000002</v>
      </c>
      <c r="G34" s="14">
        <v>0</v>
      </c>
      <c r="H34" s="3">
        <v>5000</v>
      </c>
      <c r="I34" s="4">
        <f t="shared" si="2"/>
        <v>0</v>
      </c>
      <c r="J34" s="5">
        <v>1</v>
      </c>
      <c r="K34" s="3">
        <v>1</v>
      </c>
      <c r="L34" s="3">
        <v>0.26</v>
      </c>
      <c r="M34" s="4">
        <f t="shared" si="0"/>
        <v>1375.14</v>
      </c>
      <c r="N34" s="1"/>
      <c r="S34" s="1"/>
    </row>
    <row r="35" spans="1:19">
      <c r="A35" s="1">
        <v>32</v>
      </c>
      <c r="B35" s="1">
        <f t="shared" si="1"/>
        <v>2999</v>
      </c>
      <c r="C35" s="1">
        <v>89058</v>
      </c>
      <c r="D35" s="3">
        <v>92057</v>
      </c>
      <c r="E35" s="3">
        <v>90549</v>
      </c>
      <c r="F35" s="1">
        <v>382.04500000000002</v>
      </c>
      <c r="G35" s="14">
        <v>0</v>
      </c>
      <c r="H35" s="3">
        <v>5000</v>
      </c>
      <c r="I35" s="4">
        <f t="shared" si="2"/>
        <v>0</v>
      </c>
      <c r="J35" s="5">
        <v>1</v>
      </c>
      <c r="K35" s="3">
        <v>1</v>
      </c>
      <c r="L35" s="3">
        <v>0.26</v>
      </c>
      <c r="M35" s="4">
        <f t="shared" si="0"/>
        <v>779.74</v>
      </c>
      <c r="N35" s="1"/>
      <c r="S35" s="1"/>
    </row>
    <row r="36" spans="1:19">
      <c r="A36" s="1">
        <v>33</v>
      </c>
      <c r="B36" s="1">
        <f t="shared" si="1"/>
        <v>12124</v>
      </c>
      <c r="C36" s="1">
        <v>82651</v>
      </c>
      <c r="D36" s="3">
        <v>94775</v>
      </c>
      <c r="E36" s="3">
        <v>90544</v>
      </c>
      <c r="F36" s="1">
        <v>382.04500000000002</v>
      </c>
      <c r="G36" s="14">
        <v>0</v>
      </c>
      <c r="H36" s="3">
        <v>5000</v>
      </c>
      <c r="I36" s="4">
        <f t="shared" si="2"/>
        <v>0</v>
      </c>
      <c r="J36" s="5">
        <v>1</v>
      </c>
      <c r="K36" s="3">
        <v>1</v>
      </c>
      <c r="L36" s="3">
        <v>0.26</v>
      </c>
      <c r="M36" s="4">
        <f t="shared" ref="M36:M67" si="3">PRODUCT(B36,L36,J36)</f>
        <v>3152.2400000000002</v>
      </c>
      <c r="N36" s="1"/>
      <c r="S36" s="1"/>
    </row>
    <row r="37" spans="1:19">
      <c r="A37" s="1">
        <v>34</v>
      </c>
      <c r="B37" s="1">
        <f t="shared" si="1"/>
        <v>8086</v>
      </c>
      <c r="C37" s="1">
        <v>83749</v>
      </c>
      <c r="D37" s="3">
        <v>91835</v>
      </c>
      <c r="E37" s="3">
        <v>0</v>
      </c>
      <c r="F37" s="1">
        <v>382.04500000000002</v>
      </c>
      <c r="G37" s="14">
        <v>1</v>
      </c>
      <c r="H37" s="3">
        <v>5000</v>
      </c>
      <c r="I37" s="4">
        <f t="shared" si="2"/>
        <v>382.04500000000002</v>
      </c>
      <c r="J37" s="5">
        <v>1</v>
      </c>
      <c r="K37" s="3">
        <v>1</v>
      </c>
      <c r="L37" s="3">
        <v>0.26</v>
      </c>
      <c r="M37" s="4">
        <f t="shared" si="3"/>
        <v>2102.36</v>
      </c>
      <c r="N37" s="1"/>
      <c r="S37" s="1"/>
    </row>
    <row r="38" spans="1:19">
      <c r="A38" s="1">
        <v>35</v>
      </c>
      <c r="B38" s="1">
        <f t="shared" si="1"/>
        <v>9714</v>
      </c>
      <c r="C38" s="1">
        <v>81250</v>
      </c>
      <c r="D38" s="3">
        <v>90964</v>
      </c>
      <c r="E38" s="3">
        <v>86322</v>
      </c>
      <c r="F38" s="1">
        <v>382.04500000000002</v>
      </c>
      <c r="G38" s="14">
        <v>0</v>
      </c>
      <c r="H38" s="3">
        <v>5000</v>
      </c>
      <c r="I38" s="4">
        <f t="shared" si="2"/>
        <v>0</v>
      </c>
      <c r="J38" s="5">
        <v>1</v>
      </c>
      <c r="K38" s="3">
        <v>1</v>
      </c>
      <c r="L38" s="3">
        <v>0.26</v>
      </c>
      <c r="M38" s="4">
        <f t="shared" si="3"/>
        <v>2525.64</v>
      </c>
      <c r="N38" s="1"/>
      <c r="S38" s="1"/>
    </row>
    <row r="39" spans="1:19">
      <c r="A39" s="1">
        <v>36</v>
      </c>
      <c r="B39" s="1">
        <f t="shared" si="1"/>
        <v>0</v>
      </c>
      <c r="C39" s="1">
        <v>0</v>
      </c>
      <c r="D39" s="3">
        <v>0</v>
      </c>
      <c r="E39" s="3">
        <v>86975</v>
      </c>
      <c r="F39" s="1">
        <v>382.04500000000002</v>
      </c>
      <c r="G39" s="14">
        <v>0</v>
      </c>
      <c r="H39" s="3">
        <v>5000</v>
      </c>
      <c r="I39" s="4">
        <f t="shared" si="2"/>
        <v>0</v>
      </c>
      <c r="J39" s="5">
        <v>1</v>
      </c>
      <c r="K39" s="3">
        <v>1</v>
      </c>
      <c r="L39" s="3">
        <v>0.26</v>
      </c>
      <c r="M39" s="4">
        <f t="shared" si="3"/>
        <v>0</v>
      </c>
      <c r="N39" s="1"/>
      <c r="S39" s="1"/>
    </row>
    <row r="40" spans="1:19">
      <c r="A40" s="1">
        <v>37</v>
      </c>
      <c r="B40" s="1">
        <f t="shared" si="1"/>
        <v>5907</v>
      </c>
      <c r="C40" s="1">
        <v>83352</v>
      </c>
      <c r="D40" s="3">
        <v>89259</v>
      </c>
      <c r="E40" s="3">
        <v>89174</v>
      </c>
      <c r="F40" s="1">
        <v>382.04500000000002</v>
      </c>
      <c r="G40" s="14">
        <v>0</v>
      </c>
      <c r="H40" s="3">
        <v>5000</v>
      </c>
      <c r="I40" s="4">
        <f t="shared" si="2"/>
        <v>0</v>
      </c>
      <c r="J40" s="5">
        <v>1</v>
      </c>
      <c r="K40" s="3">
        <v>1</v>
      </c>
      <c r="L40" s="3">
        <v>0.26</v>
      </c>
      <c r="M40" s="4">
        <f t="shared" si="3"/>
        <v>1535.8200000000002</v>
      </c>
      <c r="N40" s="1"/>
      <c r="S40" s="1"/>
    </row>
    <row r="41" spans="1:19">
      <c r="A41" s="1">
        <v>38</v>
      </c>
      <c r="B41" s="1">
        <f t="shared" si="1"/>
        <v>3568</v>
      </c>
      <c r="C41" s="1">
        <v>85039</v>
      </c>
      <c r="D41" s="3">
        <v>88607</v>
      </c>
      <c r="E41" s="3">
        <v>84342</v>
      </c>
      <c r="F41" s="1">
        <v>382.04500000000002</v>
      </c>
      <c r="G41" s="14">
        <v>0</v>
      </c>
      <c r="H41" s="3">
        <v>5000</v>
      </c>
      <c r="I41" s="4">
        <f t="shared" si="2"/>
        <v>0</v>
      </c>
      <c r="J41" s="5">
        <v>1</v>
      </c>
      <c r="K41" s="3">
        <v>1</v>
      </c>
      <c r="L41" s="3">
        <v>0.26</v>
      </c>
      <c r="M41" s="4">
        <f t="shared" si="3"/>
        <v>927.68000000000006</v>
      </c>
      <c r="N41" s="1"/>
      <c r="S41" s="1"/>
    </row>
    <row r="42" spans="1:19">
      <c r="A42" s="1">
        <v>39</v>
      </c>
      <c r="B42" s="1">
        <f t="shared" si="1"/>
        <v>9266</v>
      </c>
      <c r="C42" s="1">
        <v>81428</v>
      </c>
      <c r="D42" s="3">
        <v>90694</v>
      </c>
      <c r="E42" s="3">
        <v>87296</v>
      </c>
      <c r="F42" s="1">
        <v>382.04500000000002</v>
      </c>
      <c r="G42" s="14">
        <v>0</v>
      </c>
      <c r="H42" s="3">
        <v>5000</v>
      </c>
      <c r="I42" s="4">
        <f t="shared" si="2"/>
        <v>0</v>
      </c>
      <c r="J42" s="5">
        <v>1</v>
      </c>
      <c r="K42" s="3">
        <v>1</v>
      </c>
      <c r="L42" s="3">
        <v>0.26</v>
      </c>
      <c r="M42" s="4">
        <f t="shared" si="3"/>
        <v>2409.1600000000003</v>
      </c>
      <c r="N42" s="1"/>
      <c r="S42" s="1"/>
    </row>
    <row r="43" spans="1:19">
      <c r="A43" s="1">
        <v>40</v>
      </c>
      <c r="B43" s="1">
        <f t="shared" si="1"/>
        <v>8304</v>
      </c>
      <c r="C43" s="1">
        <v>80832</v>
      </c>
      <c r="D43" s="3">
        <v>89136</v>
      </c>
      <c r="E43" s="3">
        <v>85143</v>
      </c>
      <c r="F43" s="1">
        <v>382.04500000000002</v>
      </c>
      <c r="G43" s="14">
        <v>0</v>
      </c>
      <c r="H43" s="3">
        <v>5000</v>
      </c>
      <c r="I43" s="4">
        <f t="shared" si="2"/>
        <v>0</v>
      </c>
      <c r="J43" s="5">
        <v>1</v>
      </c>
      <c r="K43" s="3">
        <v>1</v>
      </c>
      <c r="L43" s="3">
        <v>0.26</v>
      </c>
      <c r="M43" s="4">
        <f t="shared" si="3"/>
        <v>2159.04</v>
      </c>
      <c r="N43" s="1"/>
      <c r="S43" s="1"/>
    </row>
    <row r="44" spans="1:19">
      <c r="A44" s="1">
        <v>41</v>
      </c>
      <c r="B44" s="1">
        <f t="shared" si="1"/>
        <v>9540</v>
      </c>
      <c r="C44" s="1">
        <v>79641</v>
      </c>
      <c r="D44" s="3">
        <v>89181</v>
      </c>
      <c r="E44" s="3">
        <v>86076</v>
      </c>
      <c r="F44" s="1">
        <v>382.04500000000002</v>
      </c>
      <c r="G44" s="14">
        <v>0</v>
      </c>
      <c r="H44" s="3">
        <v>5000</v>
      </c>
      <c r="I44" s="4">
        <f t="shared" si="2"/>
        <v>0</v>
      </c>
      <c r="J44" s="5">
        <v>1</v>
      </c>
      <c r="K44" s="3">
        <v>1</v>
      </c>
      <c r="L44" s="3">
        <v>0.26</v>
      </c>
      <c r="M44" s="4">
        <f t="shared" si="3"/>
        <v>2480.4</v>
      </c>
      <c r="N44" s="1"/>
      <c r="S44" s="1"/>
    </row>
    <row r="45" spans="1:19">
      <c r="A45" s="1">
        <v>42</v>
      </c>
      <c r="B45" s="1">
        <f t="shared" si="1"/>
        <v>4555</v>
      </c>
      <c r="C45" s="1">
        <v>81566</v>
      </c>
      <c r="D45" s="3">
        <v>86121</v>
      </c>
      <c r="E45" s="3">
        <v>85592</v>
      </c>
      <c r="F45" s="1">
        <v>382.04500000000002</v>
      </c>
      <c r="G45" s="14">
        <v>0</v>
      </c>
      <c r="H45" s="3">
        <v>5000</v>
      </c>
      <c r="I45" s="4">
        <f t="shared" si="2"/>
        <v>0</v>
      </c>
      <c r="J45" s="5">
        <v>1</v>
      </c>
      <c r="K45" s="3">
        <v>1</v>
      </c>
      <c r="L45" s="3">
        <v>0.26</v>
      </c>
      <c r="M45" s="4">
        <f t="shared" si="3"/>
        <v>1184.3</v>
      </c>
      <c r="N45" s="1"/>
      <c r="S45" s="1"/>
    </row>
    <row r="46" spans="1:19">
      <c r="A46" s="1">
        <v>43</v>
      </c>
      <c r="B46" s="1">
        <f t="shared" si="1"/>
        <v>11919</v>
      </c>
      <c r="C46" s="1">
        <v>76759</v>
      </c>
      <c r="D46" s="3">
        <v>88678</v>
      </c>
      <c r="E46" s="3">
        <v>82734</v>
      </c>
      <c r="F46" s="1">
        <v>382.04500000000002</v>
      </c>
      <c r="G46" s="14">
        <v>1</v>
      </c>
      <c r="H46" s="3">
        <v>5000</v>
      </c>
      <c r="I46" s="4">
        <f t="shared" si="2"/>
        <v>382.04500000000002</v>
      </c>
      <c r="J46" s="5">
        <v>1</v>
      </c>
      <c r="K46" s="3">
        <v>1</v>
      </c>
      <c r="L46" s="3">
        <v>0.26</v>
      </c>
      <c r="M46" s="4">
        <f t="shared" si="3"/>
        <v>3098.94</v>
      </c>
      <c r="N46" s="1"/>
      <c r="S46" s="1"/>
    </row>
    <row r="47" spans="1:19">
      <c r="A47" s="1">
        <v>44</v>
      </c>
      <c r="B47" s="1">
        <f t="shared" si="1"/>
        <v>7870</v>
      </c>
      <c r="C47" s="1">
        <v>78182</v>
      </c>
      <c r="D47" s="3">
        <v>86052</v>
      </c>
      <c r="E47" s="3">
        <v>80475</v>
      </c>
      <c r="F47" s="1">
        <v>382.04500000000002</v>
      </c>
      <c r="G47" s="14">
        <v>1</v>
      </c>
      <c r="H47" s="3">
        <v>5000</v>
      </c>
      <c r="I47" s="4">
        <f t="shared" si="2"/>
        <v>382.04500000000002</v>
      </c>
      <c r="J47" s="5">
        <v>1</v>
      </c>
      <c r="K47" s="3">
        <v>1</v>
      </c>
      <c r="L47" s="3">
        <v>0.26</v>
      </c>
      <c r="M47" s="4">
        <f t="shared" si="3"/>
        <v>2046.2</v>
      </c>
      <c r="N47" s="1"/>
      <c r="S47" s="1"/>
    </row>
    <row r="48" spans="1:19">
      <c r="A48" s="1">
        <v>45</v>
      </c>
      <c r="B48" s="1">
        <f t="shared" si="1"/>
        <v>4122</v>
      </c>
      <c r="C48" s="1">
        <v>81649</v>
      </c>
      <c r="D48" s="3">
        <v>85771</v>
      </c>
      <c r="E48" s="3">
        <v>82345</v>
      </c>
      <c r="F48" s="1">
        <v>382.04500000000002</v>
      </c>
      <c r="G48" s="14">
        <v>0</v>
      </c>
      <c r="H48" s="3">
        <v>5000</v>
      </c>
      <c r="I48" s="4">
        <f t="shared" si="2"/>
        <v>0</v>
      </c>
      <c r="J48" s="5">
        <v>1</v>
      </c>
      <c r="K48" s="3">
        <v>1</v>
      </c>
      <c r="L48" s="3">
        <v>0.26</v>
      </c>
      <c r="M48" s="4">
        <f t="shared" si="3"/>
        <v>1071.72</v>
      </c>
      <c r="N48" s="1"/>
      <c r="S48" s="1"/>
    </row>
    <row r="49" spans="1:19">
      <c r="A49" s="1">
        <v>46</v>
      </c>
      <c r="B49" s="1">
        <f>SUM(D49,-C49)</f>
        <v>6176</v>
      </c>
      <c r="C49" s="1">
        <v>79431</v>
      </c>
      <c r="D49" s="3">
        <v>85607</v>
      </c>
      <c r="E49" s="3">
        <v>84656</v>
      </c>
      <c r="F49" s="1">
        <v>382.04500000000002</v>
      </c>
      <c r="G49" s="14">
        <v>0</v>
      </c>
      <c r="H49" s="3">
        <v>5000</v>
      </c>
      <c r="I49" s="4">
        <f t="shared" si="2"/>
        <v>0</v>
      </c>
      <c r="J49" s="5">
        <v>1</v>
      </c>
      <c r="K49" s="3">
        <v>1</v>
      </c>
      <c r="L49" s="3">
        <v>0.26</v>
      </c>
      <c r="M49" s="4">
        <f t="shared" si="3"/>
        <v>1605.76</v>
      </c>
      <c r="N49" s="1"/>
      <c r="S49" s="1"/>
    </row>
    <row r="50" spans="1:19">
      <c r="A50" s="1">
        <f>SUM(A49,1)</f>
        <v>47</v>
      </c>
      <c r="B50" s="1">
        <f t="shared" ref="B50:B113" si="4">SUM(D50,-C50)</f>
        <v>3869</v>
      </c>
      <c r="C50" s="1">
        <v>81627</v>
      </c>
      <c r="D50" s="3">
        <v>85496</v>
      </c>
      <c r="E50" s="3">
        <v>84259</v>
      </c>
      <c r="F50" s="1">
        <v>382.04500000000002</v>
      </c>
      <c r="G50" s="14">
        <v>0</v>
      </c>
      <c r="H50" s="3">
        <v>5000</v>
      </c>
      <c r="I50" s="4">
        <f t="shared" si="2"/>
        <v>0</v>
      </c>
      <c r="J50" s="5">
        <v>1</v>
      </c>
      <c r="K50" s="3">
        <v>1</v>
      </c>
      <c r="L50" s="3">
        <v>0.26</v>
      </c>
      <c r="M50" s="4">
        <f t="shared" si="3"/>
        <v>1005.94</v>
      </c>
      <c r="N50" s="1"/>
      <c r="S50" s="1"/>
    </row>
    <row r="51" spans="1:19">
      <c r="A51" s="1">
        <f t="shared" ref="A51:A93" si="5">SUM(A50,1)</f>
        <v>48</v>
      </c>
      <c r="B51" s="1">
        <f t="shared" si="4"/>
        <v>8408</v>
      </c>
      <c r="C51" s="1">
        <v>76513</v>
      </c>
      <c r="D51" s="3">
        <v>84921</v>
      </c>
      <c r="E51" s="3">
        <v>78163</v>
      </c>
      <c r="F51" s="1">
        <v>382.04500000000002</v>
      </c>
      <c r="G51" s="14">
        <v>1</v>
      </c>
      <c r="H51" s="3">
        <v>5000</v>
      </c>
      <c r="I51" s="4">
        <f t="shared" si="2"/>
        <v>382.04500000000002</v>
      </c>
      <c r="J51" s="5">
        <v>1</v>
      </c>
      <c r="K51" s="3">
        <v>1</v>
      </c>
      <c r="L51" s="3">
        <v>0.26</v>
      </c>
      <c r="M51" s="4">
        <f t="shared" si="3"/>
        <v>2186.08</v>
      </c>
      <c r="N51" s="1"/>
      <c r="S51" s="1"/>
    </row>
    <row r="52" spans="1:19">
      <c r="A52" s="1">
        <f t="shared" si="5"/>
        <v>49</v>
      </c>
      <c r="B52" s="1">
        <f t="shared" si="4"/>
        <v>4024</v>
      </c>
      <c r="C52" s="1">
        <v>79692</v>
      </c>
      <c r="D52" s="3">
        <v>83716</v>
      </c>
      <c r="E52" s="3">
        <v>80096</v>
      </c>
      <c r="F52" s="1">
        <v>382.04500000000002</v>
      </c>
      <c r="G52" s="14">
        <v>0</v>
      </c>
      <c r="H52" s="3">
        <v>5000</v>
      </c>
      <c r="I52" s="4">
        <f t="shared" si="2"/>
        <v>0</v>
      </c>
      <c r="J52" s="5">
        <v>1</v>
      </c>
      <c r="K52" s="3">
        <v>1</v>
      </c>
      <c r="L52" s="3">
        <v>0.26</v>
      </c>
      <c r="M52" s="4">
        <f t="shared" si="3"/>
        <v>1046.24</v>
      </c>
      <c r="N52" s="1"/>
      <c r="S52" s="1"/>
    </row>
    <row r="53" spans="1:19">
      <c r="A53" s="1">
        <f t="shared" si="5"/>
        <v>50</v>
      </c>
      <c r="B53" s="1">
        <f t="shared" si="4"/>
        <v>12965</v>
      </c>
      <c r="C53" s="1">
        <v>70828</v>
      </c>
      <c r="D53" s="3">
        <v>83793</v>
      </c>
      <c r="E53" s="3">
        <v>81766</v>
      </c>
      <c r="F53" s="1">
        <v>382.04500000000002</v>
      </c>
      <c r="G53" s="14">
        <v>0</v>
      </c>
      <c r="H53" s="3">
        <v>5000</v>
      </c>
      <c r="I53" s="4">
        <f t="shared" si="2"/>
        <v>0</v>
      </c>
      <c r="J53" s="5">
        <v>1</v>
      </c>
      <c r="K53" s="3">
        <v>1</v>
      </c>
      <c r="L53" s="3">
        <v>0.26</v>
      </c>
      <c r="M53" s="4">
        <f t="shared" si="3"/>
        <v>3370.9</v>
      </c>
      <c r="N53" s="1"/>
      <c r="S53" s="1"/>
    </row>
    <row r="54" spans="1:19">
      <c r="A54" s="1">
        <f t="shared" si="5"/>
        <v>51</v>
      </c>
      <c r="B54" s="1">
        <f t="shared" si="4"/>
        <v>4345</v>
      </c>
      <c r="C54" s="1">
        <v>77564</v>
      </c>
      <c r="D54" s="3">
        <v>81909</v>
      </c>
      <c r="E54" s="3">
        <v>80203</v>
      </c>
      <c r="F54" s="1">
        <v>382.04500000000002</v>
      </c>
      <c r="G54" s="14">
        <v>0</v>
      </c>
      <c r="H54" s="3">
        <v>5000</v>
      </c>
      <c r="I54" s="4">
        <f t="shared" si="2"/>
        <v>0</v>
      </c>
      <c r="J54" s="5">
        <v>1</v>
      </c>
      <c r="K54" s="3">
        <v>1</v>
      </c>
      <c r="L54" s="3">
        <v>0.26</v>
      </c>
      <c r="M54" s="4">
        <f t="shared" si="3"/>
        <v>1129.7</v>
      </c>
      <c r="N54" s="1"/>
      <c r="S54" s="1"/>
    </row>
    <row r="55" spans="1:19">
      <c r="A55" s="1">
        <f t="shared" si="5"/>
        <v>52</v>
      </c>
      <c r="B55" s="1">
        <f t="shared" si="4"/>
        <v>3279</v>
      </c>
      <c r="C55" s="1">
        <v>78436</v>
      </c>
      <c r="D55" s="3">
        <v>81715</v>
      </c>
      <c r="E55" s="3">
        <v>70801</v>
      </c>
      <c r="F55" s="1">
        <v>382.04500000000002</v>
      </c>
      <c r="G55" s="14">
        <v>1</v>
      </c>
      <c r="H55" s="3">
        <v>5000</v>
      </c>
      <c r="I55" s="4">
        <f t="shared" si="2"/>
        <v>382.04500000000002</v>
      </c>
      <c r="J55" s="5">
        <v>1</v>
      </c>
      <c r="K55" s="3">
        <v>1</v>
      </c>
      <c r="L55" s="3">
        <v>0.26</v>
      </c>
      <c r="M55" s="4">
        <f t="shared" si="3"/>
        <v>852.54000000000008</v>
      </c>
      <c r="N55" s="1"/>
      <c r="S55" s="1"/>
    </row>
    <row r="56" spans="1:19">
      <c r="A56" s="1">
        <f t="shared" si="5"/>
        <v>53</v>
      </c>
      <c r="B56" s="1">
        <f t="shared" si="4"/>
        <v>8376</v>
      </c>
      <c r="C56" s="1">
        <v>74236</v>
      </c>
      <c r="D56" s="3">
        <v>82612</v>
      </c>
      <c r="E56" s="3">
        <v>77210</v>
      </c>
      <c r="F56" s="1">
        <v>382.04500000000002</v>
      </c>
      <c r="G56" s="14">
        <v>1</v>
      </c>
      <c r="H56" s="3">
        <v>5000</v>
      </c>
      <c r="I56" s="4">
        <f t="shared" si="2"/>
        <v>382.04500000000002</v>
      </c>
      <c r="J56" s="5">
        <v>1</v>
      </c>
      <c r="K56" s="3">
        <v>1</v>
      </c>
      <c r="L56" s="3">
        <v>0.26</v>
      </c>
      <c r="M56" s="4">
        <f t="shared" si="3"/>
        <v>2177.7600000000002</v>
      </c>
      <c r="N56" s="1"/>
      <c r="S56" s="1"/>
    </row>
    <row r="57" spans="1:19">
      <c r="A57" s="1">
        <f t="shared" si="5"/>
        <v>54</v>
      </c>
      <c r="B57" s="1">
        <f t="shared" si="4"/>
        <v>2634</v>
      </c>
      <c r="C57" s="1">
        <v>77881</v>
      </c>
      <c r="D57" s="3">
        <v>80515</v>
      </c>
      <c r="E57" s="3">
        <v>80390</v>
      </c>
      <c r="F57" s="1">
        <v>382.04500000000002</v>
      </c>
      <c r="G57" s="14">
        <v>0</v>
      </c>
      <c r="H57" s="3">
        <v>5000</v>
      </c>
      <c r="I57" s="4">
        <f t="shared" si="2"/>
        <v>0</v>
      </c>
      <c r="J57" s="5">
        <v>1</v>
      </c>
      <c r="K57" s="3">
        <v>1</v>
      </c>
      <c r="L57" s="3">
        <v>0.26</v>
      </c>
      <c r="M57" s="4">
        <f t="shared" si="3"/>
        <v>684.84</v>
      </c>
      <c r="N57" s="1"/>
      <c r="S57" s="1"/>
    </row>
    <row r="58" spans="1:19">
      <c r="A58" s="1">
        <f t="shared" si="5"/>
        <v>55</v>
      </c>
      <c r="B58" s="1">
        <f t="shared" si="4"/>
        <v>5722</v>
      </c>
      <c r="C58" s="1">
        <v>75908</v>
      </c>
      <c r="D58" s="3">
        <v>81630</v>
      </c>
      <c r="E58" s="3">
        <v>76637</v>
      </c>
      <c r="F58" s="1">
        <v>382.04500000000002</v>
      </c>
      <c r="G58" s="14">
        <v>0</v>
      </c>
      <c r="H58" s="3">
        <v>5000</v>
      </c>
      <c r="I58" s="4">
        <f t="shared" si="2"/>
        <v>0</v>
      </c>
      <c r="J58" s="5">
        <v>1</v>
      </c>
      <c r="K58" s="3">
        <v>1</v>
      </c>
      <c r="L58" s="3">
        <v>0.26</v>
      </c>
      <c r="M58" s="4">
        <f t="shared" si="3"/>
        <v>1487.72</v>
      </c>
      <c r="N58" s="1"/>
      <c r="S58" s="1"/>
    </row>
    <row r="59" spans="1:19">
      <c r="A59" s="1">
        <f t="shared" si="5"/>
        <v>56</v>
      </c>
      <c r="B59" s="1">
        <f t="shared" si="4"/>
        <v>2437</v>
      </c>
      <c r="C59" s="1">
        <v>78915</v>
      </c>
      <c r="D59" s="3">
        <v>81352</v>
      </c>
      <c r="E59" s="3">
        <v>79319</v>
      </c>
      <c r="F59" s="1">
        <v>382.04500000000002</v>
      </c>
      <c r="G59" s="14">
        <v>0</v>
      </c>
      <c r="H59" s="3">
        <v>5000</v>
      </c>
      <c r="I59" s="4">
        <f t="shared" si="2"/>
        <v>0</v>
      </c>
      <c r="J59" s="5">
        <v>1</v>
      </c>
      <c r="K59" s="3">
        <v>1</v>
      </c>
      <c r="L59" s="3">
        <v>0.26</v>
      </c>
      <c r="M59" s="4">
        <f t="shared" si="3"/>
        <v>633.62</v>
      </c>
      <c r="N59" s="1"/>
      <c r="S59" s="1"/>
    </row>
    <row r="60" spans="1:19">
      <c r="A60" s="1">
        <f t="shared" si="5"/>
        <v>57</v>
      </c>
      <c r="B60" s="1">
        <f t="shared" si="4"/>
        <v>8312</v>
      </c>
      <c r="C60" s="1">
        <v>72557</v>
      </c>
      <c r="D60" s="3">
        <v>80869</v>
      </c>
      <c r="E60" s="3">
        <v>77962</v>
      </c>
      <c r="F60" s="1">
        <v>382.04500000000002</v>
      </c>
      <c r="G60" s="14">
        <v>0</v>
      </c>
      <c r="H60" s="3">
        <v>5000</v>
      </c>
      <c r="I60" s="4">
        <f t="shared" si="2"/>
        <v>0</v>
      </c>
      <c r="J60" s="5">
        <v>1</v>
      </c>
      <c r="K60" s="3">
        <v>1</v>
      </c>
      <c r="L60" s="3">
        <v>0.26</v>
      </c>
      <c r="M60" s="4">
        <f t="shared" si="3"/>
        <v>2161.12</v>
      </c>
      <c r="N60" s="1"/>
      <c r="S60" s="1"/>
    </row>
    <row r="61" spans="1:19">
      <c r="A61" s="1">
        <f t="shared" si="5"/>
        <v>58</v>
      </c>
      <c r="B61" s="1">
        <f t="shared" si="4"/>
        <v>4511</v>
      </c>
      <c r="C61" s="1">
        <v>73302</v>
      </c>
      <c r="D61" s="3">
        <v>77813</v>
      </c>
      <c r="E61" s="3">
        <v>77311</v>
      </c>
      <c r="F61" s="1">
        <v>382.04500000000002</v>
      </c>
      <c r="G61" s="14">
        <v>0</v>
      </c>
      <c r="H61" s="3">
        <v>5000</v>
      </c>
      <c r="I61" s="4">
        <f t="shared" si="2"/>
        <v>0</v>
      </c>
      <c r="J61" s="5">
        <v>1</v>
      </c>
      <c r="K61" s="3">
        <v>1</v>
      </c>
      <c r="L61" s="3">
        <v>0.26</v>
      </c>
      <c r="M61" s="4">
        <f t="shared" si="3"/>
        <v>1172.8600000000001</v>
      </c>
      <c r="N61" s="1"/>
      <c r="S61" s="1"/>
    </row>
    <row r="62" spans="1:19">
      <c r="A62" s="1">
        <f t="shared" si="5"/>
        <v>59</v>
      </c>
      <c r="B62" s="1">
        <f t="shared" si="4"/>
        <v>5073</v>
      </c>
      <c r="C62" s="1">
        <v>76095</v>
      </c>
      <c r="D62" s="3">
        <v>81168</v>
      </c>
      <c r="E62" s="3">
        <v>78348</v>
      </c>
      <c r="F62" s="1">
        <v>382.04500000000002</v>
      </c>
      <c r="G62" s="14">
        <v>0</v>
      </c>
      <c r="H62" s="3">
        <v>5000</v>
      </c>
      <c r="I62" s="4">
        <f t="shared" si="2"/>
        <v>0</v>
      </c>
      <c r="J62" s="5">
        <v>1</v>
      </c>
      <c r="K62" s="3">
        <v>1</v>
      </c>
      <c r="L62" s="3">
        <v>0.26</v>
      </c>
      <c r="M62" s="4">
        <f t="shared" si="3"/>
        <v>1318.98</v>
      </c>
      <c r="N62" s="1"/>
      <c r="S62" s="1"/>
    </row>
    <row r="63" spans="1:19">
      <c r="A63" s="1">
        <f t="shared" si="5"/>
        <v>60</v>
      </c>
      <c r="B63" s="1">
        <f t="shared" si="4"/>
        <v>6051</v>
      </c>
      <c r="C63" s="1">
        <v>75413</v>
      </c>
      <c r="D63" s="3">
        <v>81464</v>
      </c>
      <c r="E63" s="3">
        <v>76210</v>
      </c>
      <c r="F63" s="1">
        <v>382.04500000000002</v>
      </c>
      <c r="G63" s="14">
        <v>1</v>
      </c>
      <c r="H63" s="3">
        <v>5000</v>
      </c>
      <c r="I63" s="4">
        <f t="shared" si="2"/>
        <v>382.04500000000002</v>
      </c>
      <c r="J63" s="5">
        <v>1</v>
      </c>
      <c r="K63" s="3">
        <v>1</v>
      </c>
      <c r="L63" s="3">
        <v>0.26</v>
      </c>
      <c r="M63" s="4">
        <f t="shared" si="3"/>
        <v>1573.26</v>
      </c>
      <c r="N63" s="1"/>
      <c r="S63" s="1"/>
    </row>
    <row r="64" spans="1:19">
      <c r="A64" s="1">
        <f t="shared" si="5"/>
        <v>61</v>
      </c>
      <c r="B64" s="1">
        <f t="shared" si="4"/>
        <v>2848</v>
      </c>
      <c r="C64" s="1">
        <v>76977</v>
      </c>
      <c r="D64" s="3">
        <v>79825</v>
      </c>
      <c r="E64" s="3">
        <v>77215</v>
      </c>
      <c r="F64" s="1">
        <v>382.04500000000002</v>
      </c>
      <c r="G64" s="14">
        <v>0</v>
      </c>
      <c r="H64" s="3">
        <v>5000</v>
      </c>
      <c r="I64" s="4">
        <f t="shared" si="2"/>
        <v>0</v>
      </c>
      <c r="J64" s="5">
        <v>1</v>
      </c>
      <c r="K64" s="3">
        <v>1</v>
      </c>
      <c r="L64" s="3">
        <v>0.26</v>
      </c>
      <c r="M64" s="4">
        <f t="shared" si="3"/>
        <v>740.48</v>
      </c>
      <c r="N64" s="1"/>
      <c r="S64" s="1"/>
    </row>
    <row r="65" spans="1:19">
      <c r="A65" s="1">
        <f t="shared" si="5"/>
        <v>62</v>
      </c>
      <c r="B65" s="1">
        <f t="shared" si="4"/>
        <v>4937</v>
      </c>
      <c r="C65" s="1">
        <v>75956</v>
      </c>
      <c r="D65" s="3">
        <v>80893</v>
      </c>
      <c r="E65" s="3">
        <v>78086</v>
      </c>
      <c r="F65" s="1">
        <v>382.04500000000002</v>
      </c>
      <c r="G65" s="14">
        <v>0</v>
      </c>
      <c r="H65" s="3">
        <v>5000</v>
      </c>
      <c r="I65" s="4">
        <f t="shared" si="2"/>
        <v>0</v>
      </c>
      <c r="J65" s="5">
        <v>1</v>
      </c>
      <c r="K65" s="3">
        <v>1</v>
      </c>
      <c r="L65" s="3">
        <v>0.26</v>
      </c>
      <c r="M65" s="4">
        <f t="shared" si="3"/>
        <v>1283.6200000000001</v>
      </c>
      <c r="N65" s="1"/>
      <c r="S65" s="1"/>
    </row>
    <row r="66" spans="1:19">
      <c r="A66" s="1">
        <f t="shared" si="5"/>
        <v>63</v>
      </c>
      <c r="B66" s="1">
        <f t="shared" si="4"/>
        <v>6860</v>
      </c>
      <c r="C66" s="1">
        <v>71778</v>
      </c>
      <c r="D66" s="3">
        <v>78638</v>
      </c>
      <c r="E66" s="3">
        <v>74386</v>
      </c>
      <c r="F66" s="1">
        <v>382.04500000000002</v>
      </c>
      <c r="G66" s="14">
        <v>0</v>
      </c>
      <c r="H66" s="3">
        <v>5000</v>
      </c>
      <c r="I66" s="4">
        <f t="shared" si="2"/>
        <v>0</v>
      </c>
      <c r="J66" s="5">
        <v>1</v>
      </c>
      <c r="K66" s="3">
        <v>1</v>
      </c>
      <c r="L66" s="3">
        <v>0.26</v>
      </c>
      <c r="M66" s="4">
        <f t="shared" si="3"/>
        <v>1783.6000000000001</v>
      </c>
      <c r="N66" s="1"/>
      <c r="S66" s="1"/>
    </row>
    <row r="67" spans="1:19">
      <c r="A67" s="1">
        <f t="shared" si="5"/>
        <v>64</v>
      </c>
      <c r="B67" s="1">
        <f t="shared" si="4"/>
        <v>3285</v>
      </c>
      <c r="C67" s="1">
        <v>75116</v>
      </c>
      <c r="D67" s="3">
        <v>78401</v>
      </c>
      <c r="E67" s="3">
        <v>76204</v>
      </c>
      <c r="F67" s="1">
        <v>382.04500000000002</v>
      </c>
      <c r="G67" s="14">
        <v>0</v>
      </c>
      <c r="H67" s="3">
        <v>5000</v>
      </c>
      <c r="I67" s="4">
        <f t="shared" si="2"/>
        <v>0</v>
      </c>
      <c r="J67" s="5">
        <v>1</v>
      </c>
      <c r="K67" s="3">
        <v>1</v>
      </c>
      <c r="L67" s="3">
        <v>0.26</v>
      </c>
      <c r="M67" s="4">
        <f t="shared" si="3"/>
        <v>854.1</v>
      </c>
      <c r="N67" s="1"/>
      <c r="S67" s="1"/>
    </row>
    <row r="68" spans="1:19">
      <c r="A68" s="1">
        <f t="shared" si="5"/>
        <v>65</v>
      </c>
      <c r="B68" s="1">
        <f t="shared" si="4"/>
        <v>17555</v>
      </c>
      <c r="C68" s="1">
        <v>63850</v>
      </c>
      <c r="D68" s="3">
        <v>81405</v>
      </c>
      <c r="E68" s="3">
        <v>76537</v>
      </c>
      <c r="F68" s="1">
        <v>382.04500000000002</v>
      </c>
      <c r="G68" s="14">
        <v>0</v>
      </c>
      <c r="H68" s="3">
        <v>5000</v>
      </c>
      <c r="I68" s="4">
        <f t="shared" si="2"/>
        <v>0</v>
      </c>
      <c r="J68" s="5">
        <v>1</v>
      </c>
      <c r="K68" s="3">
        <v>1</v>
      </c>
      <c r="L68" s="3">
        <v>0.26</v>
      </c>
      <c r="M68" s="4">
        <f t="shared" ref="M68:M99" si="6">PRODUCT(B68,L68,J68)</f>
        <v>4564.3</v>
      </c>
      <c r="N68" s="1"/>
      <c r="S68" s="1"/>
    </row>
    <row r="69" spans="1:19">
      <c r="A69" s="1">
        <f t="shared" si="5"/>
        <v>66</v>
      </c>
      <c r="B69" s="1">
        <f t="shared" si="4"/>
        <v>3133</v>
      </c>
      <c r="C69" s="1">
        <v>74135</v>
      </c>
      <c r="D69" s="3">
        <v>77268</v>
      </c>
      <c r="E69" s="3">
        <v>74519</v>
      </c>
      <c r="F69" s="1">
        <v>382.04500000000002</v>
      </c>
      <c r="G69" s="14">
        <v>0</v>
      </c>
      <c r="H69" s="3">
        <v>5000</v>
      </c>
      <c r="I69" s="4">
        <f t="shared" ref="I69:I121" si="7">PRODUCT(G69,F69)</f>
        <v>0</v>
      </c>
      <c r="J69" s="5">
        <v>1</v>
      </c>
      <c r="K69" s="3">
        <v>1</v>
      </c>
      <c r="L69" s="3">
        <v>0.26</v>
      </c>
      <c r="M69" s="4">
        <f t="shared" si="6"/>
        <v>814.58</v>
      </c>
      <c r="N69" s="1"/>
      <c r="S69" s="1"/>
    </row>
    <row r="70" spans="1:19">
      <c r="A70" s="1">
        <f t="shared" si="5"/>
        <v>67</v>
      </c>
      <c r="B70" s="1">
        <f t="shared" si="4"/>
        <v>5797</v>
      </c>
      <c r="C70" s="1">
        <v>70652</v>
      </c>
      <c r="D70" s="3">
        <v>76449</v>
      </c>
      <c r="E70" s="3">
        <v>75977</v>
      </c>
      <c r="F70" s="1">
        <v>382.04500000000002</v>
      </c>
      <c r="G70" s="14">
        <v>0</v>
      </c>
      <c r="H70" s="3">
        <v>5000</v>
      </c>
      <c r="I70" s="4">
        <f t="shared" si="7"/>
        <v>0</v>
      </c>
      <c r="J70" s="5">
        <v>1</v>
      </c>
      <c r="K70" s="3">
        <v>1</v>
      </c>
      <c r="L70" s="3">
        <v>0.26</v>
      </c>
      <c r="M70" s="4">
        <f t="shared" si="6"/>
        <v>1507.22</v>
      </c>
      <c r="N70" s="1"/>
      <c r="S70" s="1"/>
    </row>
    <row r="71" spans="1:19">
      <c r="A71" s="1">
        <f t="shared" si="5"/>
        <v>68</v>
      </c>
      <c r="B71" s="1">
        <f t="shared" si="4"/>
        <v>6748</v>
      </c>
      <c r="C71" s="1">
        <v>70261</v>
      </c>
      <c r="D71" s="3">
        <v>77009</v>
      </c>
      <c r="E71" s="3">
        <v>73210</v>
      </c>
      <c r="F71" s="1">
        <v>382.04500000000002</v>
      </c>
      <c r="G71" s="14">
        <v>0</v>
      </c>
      <c r="H71" s="3">
        <v>5000</v>
      </c>
      <c r="I71" s="4">
        <f t="shared" si="7"/>
        <v>0</v>
      </c>
      <c r="J71" s="5">
        <v>1</v>
      </c>
      <c r="K71" s="3">
        <v>1</v>
      </c>
      <c r="L71" s="3">
        <v>0.26</v>
      </c>
      <c r="M71" s="4">
        <f t="shared" si="6"/>
        <v>1754.48</v>
      </c>
      <c r="N71" s="1"/>
      <c r="S71" s="1"/>
    </row>
    <row r="72" spans="1:19">
      <c r="A72" s="1">
        <f t="shared" si="5"/>
        <v>69</v>
      </c>
      <c r="B72" s="1">
        <f t="shared" si="4"/>
        <v>9796</v>
      </c>
      <c r="C72" s="1">
        <v>67978</v>
      </c>
      <c r="D72" s="3">
        <v>77774</v>
      </c>
      <c r="E72" s="3">
        <v>73519</v>
      </c>
      <c r="F72" s="1">
        <v>382.04500000000002</v>
      </c>
      <c r="G72" s="14">
        <v>0</v>
      </c>
      <c r="H72" s="3">
        <v>5000</v>
      </c>
      <c r="I72" s="4">
        <f t="shared" si="7"/>
        <v>0</v>
      </c>
      <c r="J72" s="5">
        <v>1</v>
      </c>
      <c r="K72" s="3">
        <v>1</v>
      </c>
      <c r="L72" s="3">
        <v>0.26</v>
      </c>
      <c r="M72" s="4">
        <f t="shared" si="6"/>
        <v>2546.96</v>
      </c>
      <c r="N72" s="1"/>
      <c r="S72" s="1"/>
    </row>
    <row r="73" spans="1:19">
      <c r="A73" s="1">
        <f t="shared" si="5"/>
        <v>70</v>
      </c>
      <c r="B73" s="1">
        <f t="shared" si="4"/>
        <v>8521</v>
      </c>
      <c r="C73" s="1">
        <v>69251</v>
      </c>
      <c r="D73" s="3">
        <v>77772</v>
      </c>
      <c r="E73" s="3">
        <v>73438</v>
      </c>
      <c r="F73" s="1">
        <v>382.04500000000002</v>
      </c>
      <c r="G73" s="14">
        <v>0</v>
      </c>
      <c r="H73" s="3">
        <v>5000</v>
      </c>
      <c r="I73" s="4">
        <f t="shared" si="7"/>
        <v>0</v>
      </c>
      <c r="J73" s="5">
        <v>1</v>
      </c>
      <c r="K73" s="3">
        <v>1</v>
      </c>
      <c r="L73" s="3">
        <v>0.26</v>
      </c>
      <c r="M73" s="4">
        <f t="shared" si="6"/>
        <v>2215.46</v>
      </c>
      <c r="N73" s="1"/>
      <c r="S73" s="1"/>
    </row>
    <row r="74" spans="1:19">
      <c r="A74" s="1">
        <f t="shared" si="5"/>
        <v>71</v>
      </c>
      <c r="B74" s="1">
        <f t="shared" si="4"/>
        <v>10188</v>
      </c>
      <c r="C74" s="1">
        <v>66404</v>
      </c>
      <c r="D74" s="3">
        <v>76592</v>
      </c>
      <c r="E74" s="3">
        <v>69931</v>
      </c>
      <c r="F74" s="1">
        <v>382.04500000000002</v>
      </c>
      <c r="G74" s="14">
        <v>1</v>
      </c>
      <c r="H74" s="3">
        <v>5000</v>
      </c>
      <c r="I74" s="4">
        <f t="shared" si="7"/>
        <v>382.04500000000002</v>
      </c>
      <c r="J74" s="5">
        <v>1</v>
      </c>
      <c r="K74" s="3">
        <v>1</v>
      </c>
      <c r="L74" s="3">
        <v>0.26</v>
      </c>
      <c r="M74" s="4">
        <f t="shared" si="6"/>
        <v>2648.88</v>
      </c>
      <c r="N74" s="1"/>
      <c r="S74" s="1"/>
    </row>
    <row r="75" spans="1:19">
      <c r="A75" s="1">
        <f t="shared" si="5"/>
        <v>72</v>
      </c>
      <c r="B75" s="1">
        <f t="shared" si="4"/>
        <v>9376</v>
      </c>
      <c r="C75" s="1">
        <v>68625</v>
      </c>
      <c r="D75" s="3">
        <v>78001</v>
      </c>
      <c r="E75" s="3">
        <v>72747</v>
      </c>
      <c r="F75" s="1">
        <v>382.04500000000002</v>
      </c>
      <c r="G75" s="14">
        <v>1</v>
      </c>
      <c r="H75" s="3">
        <v>5000</v>
      </c>
      <c r="I75" s="4">
        <f t="shared" si="7"/>
        <v>382.04500000000002</v>
      </c>
      <c r="J75" s="5">
        <v>1</v>
      </c>
      <c r="K75" s="3">
        <v>1</v>
      </c>
      <c r="L75" s="3">
        <v>0.26</v>
      </c>
      <c r="M75" s="4">
        <f t="shared" si="6"/>
        <v>2437.7600000000002</v>
      </c>
      <c r="N75" s="1"/>
      <c r="S75" s="1"/>
    </row>
    <row r="76" spans="1:19">
      <c r="A76" s="1">
        <f t="shared" si="5"/>
        <v>73</v>
      </c>
      <c r="B76" s="1">
        <f t="shared" si="4"/>
        <v>3645</v>
      </c>
      <c r="C76" s="1">
        <v>71936</v>
      </c>
      <c r="D76" s="3">
        <v>75581</v>
      </c>
      <c r="E76" s="3">
        <v>72154</v>
      </c>
      <c r="F76" s="1">
        <v>382.04500000000002</v>
      </c>
      <c r="G76" s="14">
        <v>0</v>
      </c>
      <c r="H76" s="3">
        <v>5000</v>
      </c>
      <c r="I76" s="4">
        <f t="shared" si="7"/>
        <v>0</v>
      </c>
      <c r="J76" s="5">
        <v>1</v>
      </c>
      <c r="K76" s="3">
        <v>1</v>
      </c>
      <c r="L76" s="3">
        <v>0.26</v>
      </c>
      <c r="M76" s="4">
        <f t="shared" si="6"/>
        <v>947.7</v>
      </c>
      <c r="N76" s="1"/>
      <c r="S76" s="1"/>
    </row>
    <row r="77" spans="1:19">
      <c r="A77" s="1">
        <f>SUM(A76,1)</f>
        <v>74</v>
      </c>
      <c r="B77" s="1">
        <f t="shared" si="4"/>
        <v>2192</v>
      </c>
      <c r="C77" s="1">
        <v>71803</v>
      </c>
      <c r="D77" s="3">
        <v>73995</v>
      </c>
      <c r="E77" s="3">
        <v>0</v>
      </c>
      <c r="F77" s="1">
        <v>382.04500000000002</v>
      </c>
      <c r="G77" s="14">
        <v>1</v>
      </c>
      <c r="H77" s="3">
        <v>5000</v>
      </c>
      <c r="I77" s="4">
        <f t="shared" si="7"/>
        <v>382.04500000000002</v>
      </c>
      <c r="J77" s="5">
        <v>1</v>
      </c>
      <c r="K77" s="3">
        <v>1</v>
      </c>
      <c r="L77" s="3">
        <v>0.26</v>
      </c>
      <c r="M77" s="4">
        <f t="shared" si="6"/>
        <v>569.92000000000007</v>
      </c>
      <c r="N77" s="1"/>
      <c r="S77" s="1"/>
    </row>
    <row r="78" spans="1:19">
      <c r="A78" s="1">
        <f t="shared" si="5"/>
        <v>75</v>
      </c>
      <c r="B78" s="1">
        <f t="shared" si="4"/>
        <v>3130</v>
      </c>
      <c r="C78" s="1">
        <v>71222</v>
      </c>
      <c r="D78" s="3">
        <v>74352</v>
      </c>
      <c r="E78" s="3">
        <v>72476</v>
      </c>
      <c r="F78" s="1">
        <v>382.04500000000002</v>
      </c>
      <c r="G78" s="14">
        <v>0</v>
      </c>
      <c r="H78" s="3">
        <v>5000</v>
      </c>
      <c r="I78" s="4">
        <f t="shared" si="7"/>
        <v>0</v>
      </c>
      <c r="J78" s="5">
        <v>1</v>
      </c>
      <c r="K78" s="3">
        <v>1</v>
      </c>
      <c r="L78" s="3">
        <v>0.26</v>
      </c>
      <c r="M78" s="4">
        <f t="shared" si="6"/>
        <v>813.80000000000007</v>
      </c>
      <c r="N78" s="1"/>
      <c r="S78" s="1"/>
    </row>
    <row r="79" spans="1:19">
      <c r="A79" s="1">
        <f t="shared" si="5"/>
        <v>76</v>
      </c>
      <c r="B79" s="1">
        <f t="shared" si="4"/>
        <v>6006</v>
      </c>
      <c r="C79" s="1">
        <v>68392</v>
      </c>
      <c r="D79" s="3">
        <v>74398</v>
      </c>
      <c r="E79" s="3">
        <v>72992</v>
      </c>
      <c r="F79" s="1">
        <v>382.04500000000002</v>
      </c>
      <c r="G79" s="14">
        <v>0</v>
      </c>
      <c r="H79" s="3">
        <v>5000</v>
      </c>
      <c r="I79" s="4">
        <f t="shared" si="7"/>
        <v>0</v>
      </c>
      <c r="J79" s="5">
        <v>1</v>
      </c>
      <c r="K79" s="3">
        <v>1</v>
      </c>
      <c r="L79" s="3">
        <v>0.26</v>
      </c>
      <c r="M79" s="4">
        <f t="shared" si="6"/>
        <v>1561.56</v>
      </c>
      <c r="N79" s="1"/>
      <c r="S79" s="1"/>
    </row>
    <row r="80" spans="1:19">
      <c r="A80" s="1">
        <f t="shared" si="5"/>
        <v>77</v>
      </c>
      <c r="B80" s="1">
        <f t="shared" si="4"/>
        <v>5931</v>
      </c>
      <c r="C80" s="1">
        <v>68352</v>
      </c>
      <c r="D80" s="3">
        <v>74283</v>
      </c>
      <c r="E80" s="3">
        <v>70081</v>
      </c>
      <c r="F80" s="1">
        <v>382.04500000000002</v>
      </c>
      <c r="G80" s="14">
        <v>0</v>
      </c>
      <c r="H80" s="3">
        <v>5000</v>
      </c>
      <c r="I80" s="4">
        <f t="shared" si="7"/>
        <v>0</v>
      </c>
      <c r="J80" s="5">
        <v>1</v>
      </c>
      <c r="K80" s="3">
        <v>1</v>
      </c>
      <c r="L80" s="3">
        <v>0.26</v>
      </c>
      <c r="M80" s="4">
        <f t="shared" si="6"/>
        <v>1542.06</v>
      </c>
      <c r="N80" s="1"/>
      <c r="S80" s="1"/>
    </row>
    <row r="81" spans="1:19">
      <c r="A81" s="1">
        <f t="shared" si="5"/>
        <v>78</v>
      </c>
      <c r="B81" s="1">
        <f t="shared" si="4"/>
        <v>2841</v>
      </c>
      <c r="C81" s="1">
        <v>70638</v>
      </c>
      <c r="D81" s="3">
        <v>73479</v>
      </c>
      <c r="E81" s="3">
        <v>73007</v>
      </c>
      <c r="F81" s="1">
        <v>382.04500000000002</v>
      </c>
      <c r="G81" s="14">
        <v>0</v>
      </c>
      <c r="H81" s="3">
        <v>5000</v>
      </c>
      <c r="I81" s="4">
        <f t="shared" si="7"/>
        <v>0</v>
      </c>
      <c r="J81" s="5">
        <v>1</v>
      </c>
      <c r="K81" s="3">
        <v>1</v>
      </c>
      <c r="L81" s="3">
        <v>0.26</v>
      </c>
      <c r="M81" s="4">
        <f t="shared" si="6"/>
        <v>738.66000000000008</v>
      </c>
      <c r="N81" s="1"/>
      <c r="S81" s="1"/>
    </row>
    <row r="82" spans="1:19">
      <c r="A82" s="1">
        <f t="shared" si="5"/>
        <v>79</v>
      </c>
      <c r="B82" s="1">
        <f t="shared" si="4"/>
        <v>6970</v>
      </c>
      <c r="C82" s="1">
        <v>67775</v>
      </c>
      <c r="D82" s="3">
        <v>74745</v>
      </c>
      <c r="E82" s="3">
        <v>70559</v>
      </c>
      <c r="F82" s="1">
        <v>382.04500000000002</v>
      </c>
      <c r="G82" s="14">
        <v>0</v>
      </c>
      <c r="H82" s="3">
        <v>5000</v>
      </c>
      <c r="I82" s="4">
        <f t="shared" si="7"/>
        <v>0</v>
      </c>
      <c r="J82" s="5">
        <v>1</v>
      </c>
      <c r="K82" s="3">
        <v>1</v>
      </c>
      <c r="L82" s="3">
        <v>0.26</v>
      </c>
      <c r="M82" s="4">
        <f t="shared" si="6"/>
        <v>1812.2</v>
      </c>
      <c r="N82" s="1"/>
      <c r="S82" s="1"/>
    </row>
    <row r="83" spans="1:19">
      <c r="A83" s="1">
        <f t="shared" si="5"/>
        <v>80</v>
      </c>
      <c r="B83" s="1">
        <f t="shared" si="4"/>
        <v>9715</v>
      </c>
      <c r="C83" s="1">
        <v>64718</v>
      </c>
      <c r="D83" s="3">
        <v>74433</v>
      </c>
      <c r="E83" s="3">
        <v>67982</v>
      </c>
      <c r="F83" s="1">
        <v>382.04500000000002</v>
      </c>
      <c r="G83" s="14">
        <v>1</v>
      </c>
      <c r="H83" s="3">
        <v>5000</v>
      </c>
      <c r="I83" s="4">
        <f t="shared" si="7"/>
        <v>382.04500000000002</v>
      </c>
      <c r="J83" s="5">
        <v>1</v>
      </c>
      <c r="K83" s="3">
        <v>1</v>
      </c>
      <c r="L83" s="3">
        <v>0.26</v>
      </c>
      <c r="M83" s="4">
        <f t="shared" si="6"/>
        <v>2525.9</v>
      </c>
      <c r="N83" s="1"/>
      <c r="S83" s="1"/>
    </row>
    <row r="84" spans="1:19">
      <c r="A84" s="1">
        <f t="shared" si="5"/>
        <v>81</v>
      </c>
      <c r="B84" s="1">
        <f t="shared" si="4"/>
        <v>6594</v>
      </c>
      <c r="C84" s="1">
        <v>66228</v>
      </c>
      <c r="D84" s="3">
        <v>72822</v>
      </c>
      <c r="E84" s="3">
        <v>67990</v>
      </c>
      <c r="F84" s="1">
        <v>382.04500000000002</v>
      </c>
      <c r="G84" s="14">
        <v>0</v>
      </c>
      <c r="H84" s="3">
        <v>5000</v>
      </c>
      <c r="I84" s="4">
        <f t="shared" si="7"/>
        <v>0</v>
      </c>
      <c r="J84" s="5">
        <v>1</v>
      </c>
      <c r="K84" s="3">
        <v>1</v>
      </c>
      <c r="L84" s="3">
        <v>0.26</v>
      </c>
      <c r="M84" s="4">
        <f t="shared" si="6"/>
        <v>1714.44</v>
      </c>
      <c r="N84" s="1"/>
      <c r="S84" s="1"/>
    </row>
    <row r="85" spans="1:19">
      <c r="A85" s="1">
        <f t="shared" si="5"/>
        <v>82</v>
      </c>
      <c r="B85" s="1">
        <f t="shared" si="4"/>
        <v>4846</v>
      </c>
      <c r="C85" s="1">
        <v>68372</v>
      </c>
      <c r="D85" s="3">
        <v>73218</v>
      </c>
      <c r="E85" s="3">
        <v>70801</v>
      </c>
      <c r="F85" s="1">
        <v>382.04500000000002</v>
      </c>
      <c r="G85" s="14">
        <v>0</v>
      </c>
      <c r="H85" s="3">
        <v>5000</v>
      </c>
      <c r="I85" s="4">
        <f t="shared" si="7"/>
        <v>0</v>
      </c>
      <c r="J85" s="5">
        <v>1</v>
      </c>
      <c r="K85" s="3">
        <v>1</v>
      </c>
      <c r="L85" s="3">
        <v>0.26</v>
      </c>
      <c r="M85" s="4">
        <f t="shared" si="6"/>
        <v>1259.96</v>
      </c>
      <c r="N85" s="1"/>
      <c r="S85" s="1"/>
    </row>
    <row r="86" spans="1:19">
      <c r="A86" s="1">
        <f t="shared" si="5"/>
        <v>83</v>
      </c>
      <c r="B86" s="1">
        <f t="shared" si="4"/>
        <v>6520</v>
      </c>
      <c r="C86" s="1">
        <v>64940</v>
      </c>
      <c r="D86" s="3">
        <v>71460</v>
      </c>
      <c r="E86" s="3">
        <v>70715</v>
      </c>
      <c r="F86" s="1">
        <v>382.04500000000002</v>
      </c>
      <c r="G86" s="14">
        <v>0</v>
      </c>
      <c r="H86" s="3">
        <v>5000</v>
      </c>
      <c r="I86" s="4">
        <f t="shared" si="7"/>
        <v>0</v>
      </c>
      <c r="J86" s="5">
        <v>1</v>
      </c>
      <c r="K86" s="3">
        <v>1</v>
      </c>
      <c r="L86" s="3">
        <v>0.26</v>
      </c>
      <c r="M86" s="4">
        <f t="shared" si="6"/>
        <v>1695.2</v>
      </c>
      <c r="N86" s="1"/>
      <c r="S86" s="1"/>
    </row>
    <row r="87" spans="1:19">
      <c r="A87" s="1">
        <f t="shared" si="5"/>
        <v>84</v>
      </c>
      <c r="B87" s="1">
        <f t="shared" si="4"/>
        <v>3925</v>
      </c>
      <c r="C87" s="1">
        <v>66824</v>
      </c>
      <c r="D87" s="3">
        <v>70749</v>
      </c>
      <c r="E87" s="3">
        <v>68294</v>
      </c>
      <c r="F87" s="1">
        <v>382.04500000000002</v>
      </c>
      <c r="G87" s="14">
        <v>0</v>
      </c>
      <c r="H87" s="3">
        <v>5000</v>
      </c>
      <c r="I87" s="4">
        <f t="shared" si="7"/>
        <v>0</v>
      </c>
      <c r="J87" s="5">
        <v>1</v>
      </c>
      <c r="K87" s="3">
        <v>1</v>
      </c>
      <c r="L87" s="3">
        <v>0.26</v>
      </c>
      <c r="M87" s="4">
        <f t="shared" si="6"/>
        <v>1020.5</v>
      </c>
      <c r="N87" s="1"/>
      <c r="S87" s="1"/>
    </row>
    <row r="88" spans="1:19">
      <c r="A88" s="1">
        <f t="shared" si="5"/>
        <v>85</v>
      </c>
      <c r="B88" s="1">
        <f t="shared" si="4"/>
        <v>384</v>
      </c>
      <c r="C88" s="1">
        <v>67100</v>
      </c>
      <c r="D88" s="3">
        <v>67484</v>
      </c>
      <c r="E88" s="3">
        <v>0</v>
      </c>
      <c r="F88" s="1">
        <v>382.04500000000002</v>
      </c>
      <c r="G88" s="14">
        <v>1</v>
      </c>
      <c r="H88" s="3">
        <v>5000</v>
      </c>
      <c r="I88" s="4">
        <f t="shared" si="7"/>
        <v>382.04500000000002</v>
      </c>
      <c r="J88" s="5">
        <v>1</v>
      </c>
      <c r="K88" s="3">
        <v>1</v>
      </c>
      <c r="L88" s="3">
        <v>0.26</v>
      </c>
      <c r="M88" s="4">
        <f t="shared" si="6"/>
        <v>99.84</v>
      </c>
      <c r="N88" s="1"/>
      <c r="S88" s="1"/>
    </row>
    <row r="89" spans="1:19">
      <c r="A89" s="1">
        <f t="shared" si="5"/>
        <v>86</v>
      </c>
      <c r="B89" s="1">
        <f t="shared" si="4"/>
        <v>9730</v>
      </c>
      <c r="C89" s="1">
        <v>59966</v>
      </c>
      <c r="D89" s="3">
        <v>69696</v>
      </c>
      <c r="E89" s="3">
        <v>62436</v>
      </c>
      <c r="F89" s="1">
        <v>382.04500000000002</v>
      </c>
      <c r="G89" s="14">
        <v>1</v>
      </c>
      <c r="H89" s="3">
        <v>5000</v>
      </c>
      <c r="I89" s="4">
        <f t="shared" si="7"/>
        <v>382.04500000000002</v>
      </c>
      <c r="J89" s="5">
        <v>1</v>
      </c>
      <c r="K89" s="3">
        <v>1</v>
      </c>
      <c r="L89" s="3">
        <v>0.26</v>
      </c>
      <c r="M89" s="4">
        <f t="shared" si="6"/>
        <v>2529.8000000000002</v>
      </c>
      <c r="N89" s="1"/>
      <c r="S89" s="1"/>
    </row>
    <row r="90" spans="1:19">
      <c r="A90" s="1">
        <f t="shared" si="5"/>
        <v>87</v>
      </c>
      <c r="B90" s="1">
        <f t="shared" si="4"/>
        <v>15588</v>
      </c>
      <c r="C90" s="1">
        <v>54908</v>
      </c>
      <c r="D90" s="3">
        <v>70496</v>
      </c>
      <c r="E90" s="3">
        <v>66947</v>
      </c>
      <c r="F90" s="1">
        <v>382.04500000000002</v>
      </c>
      <c r="G90" s="14">
        <v>0</v>
      </c>
      <c r="H90" s="3">
        <v>5000</v>
      </c>
      <c r="I90" s="4">
        <f t="shared" si="7"/>
        <v>0</v>
      </c>
      <c r="J90" s="5">
        <v>1</v>
      </c>
      <c r="K90" s="3">
        <v>1</v>
      </c>
      <c r="L90" s="3">
        <v>0.26</v>
      </c>
      <c r="M90" s="4">
        <f t="shared" si="6"/>
        <v>4052.88</v>
      </c>
      <c r="N90" s="1"/>
      <c r="S90" s="1"/>
    </row>
    <row r="91" spans="1:19">
      <c r="A91" s="1">
        <f>SUM(A90,1)</f>
        <v>88</v>
      </c>
      <c r="B91" s="1">
        <f t="shared" si="4"/>
        <v>5883</v>
      </c>
      <c r="C91" s="1">
        <v>61551</v>
      </c>
      <c r="D91" s="3">
        <v>67434</v>
      </c>
      <c r="E91" s="3">
        <v>64805</v>
      </c>
      <c r="F91" s="1">
        <v>382.04500000000002</v>
      </c>
      <c r="G91" s="14">
        <v>0</v>
      </c>
      <c r="H91" s="3">
        <v>5000</v>
      </c>
      <c r="I91" s="4">
        <f t="shared" si="7"/>
        <v>0</v>
      </c>
      <c r="J91" s="5">
        <v>1</v>
      </c>
      <c r="K91" s="3">
        <v>1</v>
      </c>
      <c r="L91" s="3">
        <v>0.26</v>
      </c>
      <c r="M91" s="4">
        <f t="shared" si="6"/>
        <v>1529.5800000000002</v>
      </c>
      <c r="N91" s="1"/>
      <c r="S91" s="1"/>
    </row>
    <row r="92" spans="1:19">
      <c r="A92" s="1">
        <f t="shared" si="5"/>
        <v>89</v>
      </c>
      <c r="B92" s="1">
        <f t="shared" si="4"/>
        <v>13930</v>
      </c>
      <c r="C92" s="1">
        <v>53520</v>
      </c>
      <c r="D92" s="3">
        <v>67450</v>
      </c>
      <c r="E92" s="3">
        <v>61658</v>
      </c>
      <c r="F92" s="1">
        <v>382.04500000000002</v>
      </c>
      <c r="G92" s="14">
        <v>1</v>
      </c>
      <c r="H92" s="3">
        <v>5000</v>
      </c>
      <c r="I92" s="4">
        <f t="shared" si="7"/>
        <v>382.04500000000002</v>
      </c>
      <c r="J92" s="5">
        <v>1</v>
      </c>
      <c r="K92" s="3">
        <v>1</v>
      </c>
      <c r="L92" s="3">
        <v>0.26</v>
      </c>
      <c r="M92" s="4">
        <f t="shared" si="6"/>
        <v>3621.8</v>
      </c>
      <c r="N92" s="1"/>
      <c r="S92" s="1"/>
    </row>
    <row r="93" spans="1:19">
      <c r="A93" s="1">
        <f t="shared" si="5"/>
        <v>90</v>
      </c>
      <c r="B93" s="1">
        <f t="shared" si="4"/>
        <v>4540</v>
      </c>
      <c r="C93" s="1">
        <v>58753</v>
      </c>
      <c r="D93" s="3">
        <v>63293</v>
      </c>
      <c r="E93" s="3">
        <v>62372</v>
      </c>
      <c r="F93" s="1">
        <v>382.04500000000002</v>
      </c>
      <c r="G93" s="14">
        <v>0</v>
      </c>
      <c r="H93" s="3">
        <v>5000</v>
      </c>
      <c r="I93" s="4">
        <f t="shared" si="7"/>
        <v>0</v>
      </c>
      <c r="J93" s="5">
        <v>1</v>
      </c>
      <c r="K93" s="3">
        <v>1</v>
      </c>
      <c r="L93" s="3">
        <v>0.26</v>
      </c>
      <c r="M93" s="4">
        <f t="shared" si="6"/>
        <v>1180.4000000000001</v>
      </c>
      <c r="N93" s="1"/>
      <c r="S93" s="1"/>
    </row>
    <row r="94" spans="1:19">
      <c r="A94" s="1">
        <v>91</v>
      </c>
      <c r="B94" s="1">
        <f t="shared" si="4"/>
        <v>10239</v>
      </c>
      <c r="C94" s="1">
        <v>54551</v>
      </c>
      <c r="D94" s="3">
        <v>64790</v>
      </c>
      <c r="E94" s="3">
        <v>57400</v>
      </c>
      <c r="F94" s="1">
        <v>382.04500000000002</v>
      </c>
      <c r="G94" s="14">
        <v>1</v>
      </c>
      <c r="H94" s="3">
        <v>5000</v>
      </c>
      <c r="I94" s="4">
        <f t="shared" si="7"/>
        <v>382.04500000000002</v>
      </c>
      <c r="J94" s="5">
        <v>1</v>
      </c>
      <c r="K94" s="3">
        <v>1</v>
      </c>
      <c r="L94" s="3">
        <v>0.26</v>
      </c>
      <c r="M94" s="4">
        <f t="shared" si="6"/>
        <v>2662.14</v>
      </c>
      <c r="N94" s="1"/>
      <c r="S94" s="1"/>
    </row>
    <row r="95" spans="1:19">
      <c r="A95" s="1">
        <v>92</v>
      </c>
      <c r="B95" s="1">
        <f t="shared" si="4"/>
        <v>183</v>
      </c>
      <c r="C95" s="1">
        <v>62099</v>
      </c>
      <c r="D95" s="3">
        <v>62282</v>
      </c>
      <c r="E95" s="3">
        <v>62241</v>
      </c>
      <c r="F95" s="1">
        <v>382.04500000000002</v>
      </c>
      <c r="G95" s="14">
        <v>0</v>
      </c>
      <c r="H95" s="3">
        <v>5000</v>
      </c>
      <c r="I95" s="4">
        <f t="shared" si="7"/>
        <v>0</v>
      </c>
      <c r="J95" s="5">
        <v>1</v>
      </c>
      <c r="K95" s="3">
        <v>1</v>
      </c>
      <c r="L95" s="3">
        <v>0.26</v>
      </c>
      <c r="M95" s="4">
        <f t="shared" si="6"/>
        <v>47.58</v>
      </c>
      <c r="N95" s="1"/>
      <c r="S95" s="1"/>
    </row>
    <row r="96" spans="1:19">
      <c r="A96" s="1">
        <v>93</v>
      </c>
      <c r="B96" s="1">
        <f t="shared" si="4"/>
        <v>18030</v>
      </c>
      <c r="C96" s="1">
        <v>48743</v>
      </c>
      <c r="D96" s="3">
        <v>66773</v>
      </c>
      <c r="E96" s="3">
        <v>60123</v>
      </c>
      <c r="F96" s="1">
        <v>382.04500000000002</v>
      </c>
      <c r="G96" s="14">
        <v>1</v>
      </c>
      <c r="H96" s="3">
        <v>5000</v>
      </c>
      <c r="I96" s="4">
        <f t="shared" si="7"/>
        <v>382.04500000000002</v>
      </c>
      <c r="J96" s="5">
        <v>1</v>
      </c>
      <c r="K96" s="3">
        <v>1</v>
      </c>
      <c r="L96" s="3">
        <v>0.26</v>
      </c>
      <c r="M96" s="4">
        <f t="shared" si="6"/>
        <v>4687.8</v>
      </c>
      <c r="N96" s="1"/>
      <c r="S96" s="1"/>
    </row>
    <row r="97" spans="1:19">
      <c r="A97" s="1">
        <v>94</v>
      </c>
      <c r="B97" s="1">
        <f t="shared" si="4"/>
        <v>6416</v>
      </c>
      <c r="C97" s="1">
        <v>53589</v>
      </c>
      <c r="D97" s="3">
        <v>60005</v>
      </c>
      <c r="E97" s="3">
        <v>544030</v>
      </c>
      <c r="F97" s="1">
        <v>382.04500000000002</v>
      </c>
      <c r="G97" s="14">
        <v>0</v>
      </c>
      <c r="H97" s="3">
        <v>5000</v>
      </c>
      <c r="I97" s="4">
        <f t="shared" si="7"/>
        <v>0</v>
      </c>
      <c r="J97" s="5">
        <v>1</v>
      </c>
      <c r="K97" s="3">
        <v>1</v>
      </c>
      <c r="L97" s="3">
        <v>0.26</v>
      </c>
      <c r="M97" s="4">
        <f t="shared" si="6"/>
        <v>1668.16</v>
      </c>
      <c r="N97" s="1"/>
      <c r="S97" s="1"/>
    </row>
    <row r="98" spans="1:19">
      <c r="A98" s="1">
        <v>95</v>
      </c>
      <c r="B98" s="1">
        <f t="shared" si="4"/>
        <v>10325</v>
      </c>
      <c r="C98" s="1">
        <v>50581</v>
      </c>
      <c r="D98" s="3">
        <v>60906</v>
      </c>
      <c r="E98" s="3">
        <v>58610</v>
      </c>
      <c r="F98" s="1">
        <v>382.04500000000002</v>
      </c>
      <c r="G98" s="14">
        <v>0</v>
      </c>
      <c r="H98" s="3">
        <v>5000</v>
      </c>
      <c r="I98" s="4">
        <f t="shared" si="7"/>
        <v>0</v>
      </c>
      <c r="J98" s="5">
        <v>1</v>
      </c>
      <c r="K98" s="3">
        <v>1</v>
      </c>
      <c r="L98" s="3">
        <v>0.26</v>
      </c>
      <c r="M98" s="4">
        <f t="shared" si="6"/>
        <v>2684.5</v>
      </c>
      <c r="N98" s="1"/>
      <c r="S98" s="1"/>
    </row>
    <row r="99" spans="1:19">
      <c r="A99" s="1">
        <v>96</v>
      </c>
      <c r="B99" s="1">
        <f t="shared" si="4"/>
        <v>9613</v>
      </c>
      <c r="C99" s="1">
        <v>50915</v>
      </c>
      <c r="D99" s="3">
        <v>60528</v>
      </c>
      <c r="E99" s="3">
        <v>54062</v>
      </c>
      <c r="F99" s="1">
        <v>382.04500000000002</v>
      </c>
      <c r="G99" s="14">
        <v>1</v>
      </c>
      <c r="H99" s="3">
        <v>5000</v>
      </c>
      <c r="I99" s="4">
        <f t="shared" si="7"/>
        <v>382.04500000000002</v>
      </c>
      <c r="J99" s="5">
        <v>1</v>
      </c>
      <c r="K99" s="3">
        <v>1</v>
      </c>
      <c r="L99" s="3">
        <v>0.26</v>
      </c>
      <c r="M99" s="4">
        <f t="shared" si="6"/>
        <v>2499.38</v>
      </c>
      <c r="N99" s="1"/>
      <c r="S99" s="1"/>
    </row>
    <row r="100" spans="1:19">
      <c r="A100" s="1">
        <v>97</v>
      </c>
      <c r="B100" s="1">
        <f t="shared" si="4"/>
        <v>8125</v>
      </c>
      <c r="C100" s="1">
        <v>49465</v>
      </c>
      <c r="D100" s="3">
        <v>57590</v>
      </c>
      <c r="E100" s="3">
        <v>54422</v>
      </c>
      <c r="F100" s="1">
        <v>382.04500000000002</v>
      </c>
      <c r="G100" s="14">
        <v>0</v>
      </c>
      <c r="H100" s="3">
        <v>5000</v>
      </c>
      <c r="I100" s="4">
        <f t="shared" si="7"/>
        <v>0</v>
      </c>
      <c r="J100" s="5">
        <v>1</v>
      </c>
      <c r="K100" s="3">
        <v>1</v>
      </c>
      <c r="L100" s="3">
        <v>0.26</v>
      </c>
      <c r="M100" s="4">
        <f t="shared" ref="M100:M131" si="8">PRODUCT(B100,L100,J100)</f>
        <v>2112.5</v>
      </c>
      <c r="N100" s="1"/>
      <c r="S100" s="1"/>
    </row>
    <row r="101" spans="1:19">
      <c r="A101" s="1">
        <v>98</v>
      </c>
      <c r="B101" s="1">
        <f t="shared" si="4"/>
        <v>11242</v>
      </c>
      <c r="C101" s="1">
        <v>46401</v>
      </c>
      <c r="D101" s="3">
        <v>57643</v>
      </c>
      <c r="E101" s="3">
        <v>50425</v>
      </c>
      <c r="F101" s="1">
        <v>382.04500000000002</v>
      </c>
      <c r="G101" s="14">
        <v>1</v>
      </c>
      <c r="H101" s="3">
        <v>5000</v>
      </c>
      <c r="I101" s="4">
        <f t="shared" si="7"/>
        <v>382.04500000000002</v>
      </c>
      <c r="J101" s="5">
        <v>1</v>
      </c>
      <c r="K101" s="3">
        <v>1</v>
      </c>
      <c r="L101" s="3">
        <v>0.26</v>
      </c>
      <c r="M101" s="4">
        <f t="shared" si="8"/>
        <v>2922.92</v>
      </c>
      <c r="N101" s="1"/>
      <c r="S101" s="1"/>
    </row>
    <row r="102" spans="1:19">
      <c r="A102" s="1">
        <v>99</v>
      </c>
      <c r="B102" s="1">
        <f t="shared" si="4"/>
        <v>11155</v>
      </c>
      <c r="C102" s="1">
        <v>46040</v>
      </c>
      <c r="D102" s="3">
        <v>57195</v>
      </c>
      <c r="E102" s="3">
        <v>54714</v>
      </c>
      <c r="F102" s="1">
        <v>382.04500000000002</v>
      </c>
      <c r="G102" s="14">
        <v>0</v>
      </c>
      <c r="H102" s="3">
        <v>5000</v>
      </c>
      <c r="I102" s="4">
        <f t="shared" si="7"/>
        <v>0</v>
      </c>
      <c r="J102" s="5">
        <v>1</v>
      </c>
      <c r="K102" s="3">
        <v>1</v>
      </c>
      <c r="L102" s="3">
        <v>0.26</v>
      </c>
      <c r="M102" s="4">
        <f t="shared" si="8"/>
        <v>2900.3</v>
      </c>
      <c r="N102" s="1"/>
      <c r="S102" s="1"/>
    </row>
    <row r="103" spans="1:19">
      <c r="A103" s="1">
        <v>100</v>
      </c>
      <c r="B103" s="1">
        <f t="shared" si="4"/>
        <v>11329</v>
      </c>
      <c r="C103" s="1">
        <v>47026</v>
      </c>
      <c r="D103" s="3">
        <v>58355</v>
      </c>
      <c r="E103" s="3">
        <v>54352</v>
      </c>
      <c r="F103" s="1">
        <v>382.04500000000002</v>
      </c>
      <c r="G103" s="14">
        <v>0</v>
      </c>
      <c r="H103" s="3">
        <v>5000</v>
      </c>
      <c r="I103" s="4">
        <f t="shared" si="7"/>
        <v>0</v>
      </c>
      <c r="J103" s="5">
        <v>1</v>
      </c>
      <c r="K103" s="3">
        <v>1</v>
      </c>
      <c r="L103" s="3">
        <v>0.26</v>
      </c>
      <c r="M103" s="4">
        <f t="shared" si="8"/>
        <v>2945.54</v>
      </c>
      <c r="N103" s="1"/>
      <c r="S103" s="1"/>
    </row>
    <row r="104" spans="1:19">
      <c r="A104" s="1">
        <v>101</v>
      </c>
      <c r="B104" s="1">
        <f t="shared" si="4"/>
        <v>12016</v>
      </c>
      <c r="C104" s="1">
        <v>45416</v>
      </c>
      <c r="D104" s="3">
        <v>57432</v>
      </c>
      <c r="E104" s="3">
        <v>50369</v>
      </c>
      <c r="F104" s="1">
        <v>382.04500000000002</v>
      </c>
      <c r="G104" s="14">
        <v>1</v>
      </c>
      <c r="H104" s="3">
        <v>5000</v>
      </c>
      <c r="I104" s="4">
        <f t="shared" si="7"/>
        <v>382.04500000000002</v>
      </c>
      <c r="J104" s="5">
        <v>1</v>
      </c>
      <c r="K104" s="3">
        <v>1</v>
      </c>
      <c r="L104" s="3">
        <v>0.26</v>
      </c>
      <c r="M104" s="4">
        <f t="shared" si="8"/>
        <v>3124.1600000000003</v>
      </c>
      <c r="N104" s="1"/>
      <c r="S104" s="1"/>
    </row>
    <row r="105" spans="1:19">
      <c r="A105" s="1">
        <v>102</v>
      </c>
      <c r="B105" s="1">
        <f t="shared" si="4"/>
        <v>9103</v>
      </c>
      <c r="C105" s="1">
        <v>47766</v>
      </c>
      <c r="D105" s="3">
        <v>56869</v>
      </c>
      <c r="E105" s="3">
        <v>51531</v>
      </c>
      <c r="F105" s="1">
        <v>382.04500000000002</v>
      </c>
      <c r="G105" s="14">
        <v>1</v>
      </c>
      <c r="H105" s="3">
        <v>5000</v>
      </c>
      <c r="I105" s="4">
        <f t="shared" si="7"/>
        <v>382.04500000000002</v>
      </c>
      <c r="J105" s="5">
        <v>1</v>
      </c>
      <c r="K105" s="3">
        <v>1</v>
      </c>
      <c r="L105" s="3">
        <v>0.26</v>
      </c>
      <c r="M105" s="4">
        <f t="shared" si="8"/>
        <v>2366.7800000000002</v>
      </c>
      <c r="N105" s="1"/>
      <c r="S105" s="1"/>
    </row>
    <row r="106" spans="1:19">
      <c r="A106" s="1">
        <v>103</v>
      </c>
      <c r="B106" s="1">
        <f t="shared" si="4"/>
        <v>2890</v>
      </c>
      <c r="C106" s="1">
        <v>50410</v>
      </c>
      <c r="D106" s="3">
        <v>53300</v>
      </c>
      <c r="E106" s="3">
        <v>47252</v>
      </c>
      <c r="F106" s="1">
        <v>382.04500000000002</v>
      </c>
      <c r="G106" s="14">
        <v>1</v>
      </c>
      <c r="H106" s="3">
        <v>5000</v>
      </c>
      <c r="I106" s="4">
        <f t="shared" si="7"/>
        <v>382.04500000000002</v>
      </c>
      <c r="J106" s="5">
        <v>1</v>
      </c>
      <c r="K106" s="3">
        <v>1</v>
      </c>
      <c r="L106" s="3">
        <v>0.26</v>
      </c>
      <c r="M106" s="4">
        <f t="shared" si="8"/>
        <v>751.4</v>
      </c>
      <c r="N106" s="1"/>
      <c r="S106" s="1"/>
    </row>
    <row r="107" spans="1:19">
      <c r="A107" s="1">
        <v>104</v>
      </c>
      <c r="B107" s="1">
        <f t="shared" si="4"/>
        <v>5881</v>
      </c>
      <c r="C107" s="1">
        <v>41897</v>
      </c>
      <c r="D107" s="3">
        <v>47778</v>
      </c>
      <c r="E107" s="3">
        <v>45632</v>
      </c>
      <c r="F107" s="1">
        <v>382.04500000000002</v>
      </c>
      <c r="G107" s="14">
        <v>0</v>
      </c>
      <c r="H107" s="3">
        <v>5000</v>
      </c>
      <c r="I107" s="4">
        <f t="shared" si="7"/>
        <v>0</v>
      </c>
      <c r="J107" s="5">
        <v>1</v>
      </c>
      <c r="K107" s="3">
        <v>1</v>
      </c>
      <c r="L107" s="3">
        <v>0.26</v>
      </c>
      <c r="M107" s="4">
        <f t="shared" si="8"/>
        <v>1529.06</v>
      </c>
      <c r="N107" s="1"/>
      <c r="S107" s="1"/>
    </row>
    <row r="108" spans="1:19">
      <c r="A108" s="1">
        <v>105</v>
      </c>
      <c r="B108" s="1">
        <f t="shared" si="4"/>
        <v>2085</v>
      </c>
      <c r="C108" s="1">
        <v>42919</v>
      </c>
      <c r="D108" s="3">
        <v>45004</v>
      </c>
      <c r="E108" s="3">
        <v>44710</v>
      </c>
      <c r="F108" s="1">
        <v>382.04500000000002</v>
      </c>
      <c r="G108" s="14">
        <v>0</v>
      </c>
      <c r="H108" s="3">
        <v>5000</v>
      </c>
      <c r="I108" s="4">
        <f t="shared" si="7"/>
        <v>0</v>
      </c>
      <c r="J108" s="5">
        <v>1</v>
      </c>
      <c r="K108" s="3">
        <v>1</v>
      </c>
      <c r="L108" s="3">
        <v>0.26</v>
      </c>
      <c r="M108" s="4">
        <f t="shared" si="8"/>
        <v>542.1</v>
      </c>
      <c r="N108" s="1"/>
      <c r="S108" s="1"/>
    </row>
    <row r="109" spans="1:19">
      <c r="A109" s="1">
        <v>106</v>
      </c>
      <c r="B109" s="1">
        <f t="shared" si="4"/>
        <v>10023</v>
      </c>
      <c r="C109" s="1">
        <v>31877</v>
      </c>
      <c r="D109" s="3">
        <v>41900</v>
      </c>
      <c r="E109" s="3">
        <v>34108</v>
      </c>
      <c r="F109" s="1">
        <v>382.04500000000002</v>
      </c>
      <c r="G109" s="14">
        <v>1</v>
      </c>
      <c r="H109" s="3">
        <v>5000</v>
      </c>
      <c r="I109" s="4">
        <f t="shared" si="7"/>
        <v>382.04500000000002</v>
      </c>
      <c r="J109" s="5">
        <v>1</v>
      </c>
      <c r="K109" s="3">
        <v>1</v>
      </c>
      <c r="L109" s="3">
        <v>0.26</v>
      </c>
      <c r="M109" s="4">
        <f t="shared" si="8"/>
        <v>2605.98</v>
      </c>
      <c r="N109" s="1"/>
      <c r="S109" s="1"/>
    </row>
    <row r="110" spans="1:19">
      <c r="A110" s="1">
        <v>107</v>
      </c>
      <c r="B110" s="1">
        <f t="shared" si="4"/>
        <v>8163</v>
      </c>
      <c r="C110" s="1">
        <v>29502</v>
      </c>
      <c r="D110" s="3">
        <v>37665</v>
      </c>
      <c r="E110" s="3">
        <v>32375</v>
      </c>
      <c r="F110" s="1">
        <v>382.04500000000002</v>
      </c>
      <c r="G110" s="14">
        <v>1</v>
      </c>
      <c r="H110" s="3">
        <v>5000</v>
      </c>
      <c r="I110" s="4">
        <f t="shared" si="7"/>
        <v>382.04500000000002</v>
      </c>
      <c r="J110" s="5">
        <v>1</v>
      </c>
      <c r="K110" s="3">
        <v>1</v>
      </c>
      <c r="L110" s="3">
        <v>0.26</v>
      </c>
      <c r="M110" s="4">
        <f t="shared" si="8"/>
        <v>2122.38</v>
      </c>
      <c r="N110" s="1"/>
      <c r="S110" s="1"/>
    </row>
    <row r="111" spans="1:19">
      <c r="A111" s="1">
        <v>108</v>
      </c>
      <c r="B111" s="1">
        <f t="shared" si="4"/>
        <v>14353</v>
      </c>
      <c r="C111" s="1">
        <v>20327</v>
      </c>
      <c r="D111" s="3">
        <v>34680</v>
      </c>
      <c r="E111" s="3">
        <v>31629</v>
      </c>
      <c r="F111" s="1">
        <v>382.04500000000002</v>
      </c>
      <c r="G111" s="14">
        <v>0</v>
      </c>
      <c r="H111" s="3">
        <v>5000</v>
      </c>
      <c r="I111" s="4">
        <f t="shared" si="7"/>
        <v>0</v>
      </c>
      <c r="J111" s="5">
        <v>1</v>
      </c>
      <c r="K111" s="3">
        <v>1</v>
      </c>
      <c r="L111" s="3">
        <v>0.26</v>
      </c>
      <c r="M111" s="4">
        <f t="shared" si="8"/>
        <v>3731.78</v>
      </c>
      <c r="N111" s="1"/>
      <c r="S111" s="1"/>
    </row>
    <row r="112" spans="1:19">
      <c r="A112" s="1">
        <v>109</v>
      </c>
      <c r="B112" s="1">
        <f t="shared" si="4"/>
        <v>7988</v>
      </c>
      <c r="C112" s="1">
        <v>24684</v>
      </c>
      <c r="D112" s="3">
        <v>32672</v>
      </c>
      <c r="E112" s="3">
        <v>29301</v>
      </c>
      <c r="F112" s="1">
        <v>382.04500000000002</v>
      </c>
      <c r="G112" s="14">
        <v>0</v>
      </c>
      <c r="H112" s="3">
        <v>5000</v>
      </c>
      <c r="I112" s="4">
        <f t="shared" si="7"/>
        <v>0</v>
      </c>
      <c r="J112" s="5">
        <v>1</v>
      </c>
      <c r="K112" s="3">
        <v>1</v>
      </c>
      <c r="L112" s="3">
        <v>0.26</v>
      </c>
      <c r="M112" s="4">
        <f t="shared" si="8"/>
        <v>2076.88</v>
      </c>
      <c r="N112" s="1"/>
      <c r="S112" s="1"/>
    </row>
    <row r="113" spans="1:19">
      <c r="A113" s="1">
        <v>110</v>
      </c>
      <c r="B113" s="1">
        <f t="shared" si="4"/>
        <v>11359</v>
      </c>
      <c r="C113" s="1">
        <v>21098</v>
      </c>
      <c r="D113" s="3">
        <v>32457</v>
      </c>
      <c r="E113" s="3">
        <v>30213</v>
      </c>
      <c r="F113" s="1">
        <v>382.04500000000002</v>
      </c>
      <c r="G113" s="14">
        <v>0</v>
      </c>
      <c r="H113" s="3">
        <v>5000</v>
      </c>
      <c r="I113" s="4">
        <f t="shared" si="7"/>
        <v>0</v>
      </c>
      <c r="J113" s="5">
        <v>1</v>
      </c>
      <c r="K113" s="3">
        <v>1</v>
      </c>
      <c r="L113" s="3">
        <v>0.26</v>
      </c>
      <c r="M113" s="4">
        <f t="shared" si="8"/>
        <v>2953.34</v>
      </c>
      <c r="N113" s="1"/>
      <c r="S113" s="1"/>
    </row>
    <row r="114" spans="1:19">
      <c r="A114" s="1">
        <v>111</v>
      </c>
      <c r="B114" s="1">
        <f t="shared" ref="B114:B121" si="9">SUM(D114,-C114)</f>
        <v>11301</v>
      </c>
      <c r="C114" s="1">
        <v>20659</v>
      </c>
      <c r="D114" s="3">
        <v>31960</v>
      </c>
      <c r="E114" s="3">
        <v>28381</v>
      </c>
      <c r="F114" s="1">
        <v>382.04500000000002</v>
      </c>
      <c r="G114" s="14">
        <v>0</v>
      </c>
      <c r="H114" s="3">
        <v>5000</v>
      </c>
      <c r="I114" s="4">
        <f t="shared" si="7"/>
        <v>0</v>
      </c>
      <c r="J114" s="5">
        <v>1</v>
      </c>
      <c r="K114" s="3">
        <v>1</v>
      </c>
      <c r="L114" s="3">
        <v>0.26</v>
      </c>
      <c r="M114" s="4">
        <f t="shared" si="8"/>
        <v>2938.26</v>
      </c>
      <c r="N114" s="1"/>
      <c r="S114" s="1"/>
    </row>
    <row r="115" spans="1:19">
      <c r="A115" s="1">
        <v>112</v>
      </c>
      <c r="B115" s="1">
        <f t="shared" si="9"/>
        <v>10728</v>
      </c>
      <c r="C115" s="1">
        <v>14480</v>
      </c>
      <c r="D115" s="3">
        <v>25208</v>
      </c>
      <c r="E115" s="3">
        <v>17827</v>
      </c>
      <c r="F115" s="1">
        <v>382.04500000000002</v>
      </c>
      <c r="G115" s="14">
        <v>1</v>
      </c>
      <c r="H115" s="3">
        <v>5000</v>
      </c>
      <c r="I115" s="4">
        <f t="shared" si="7"/>
        <v>382.04500000000002</v>
      </c>
      <c r="J115" s="5">
        <v>1</v>
      </c>
      <c r="K115" s="3">
        <v>1</v>
      </c>
      <c r="L115" s="3">
        <v>0.26</v>
      </c>
      <c r="M115" s="4">
        <f t="shared" si="8"/>
        <v>2789.28</v>
      </c>
      <c r="N115" s="1"/>
      <c r="S115" s="1"/>
    </row>
    <row r="116" spans="1:19">
      <c r="A116" s="1">
        <v>113</v>
      </c>
      <c r="B116" s="1">
        <f t="shared" si="9"/>
        <v>7904</v>
      </c>
      <c r="C116" s="1">
        <v>15335</v>
      </c>
      <c r="D116" s="3">
        <v>23239</v>
      </c>
      <c r="E116" s="3">
        <v>16152</v>
      </c>
      <c r="F116" s="1">
        <v>382.04500000000002</v>
      </c>
      <c r="G116" s="14">
        <v>1</v>
      </c>
      <c r="H116" s="3">
        <v>5000</v>
      </c>
      <c r="I116" s="4">
        <f t="shared" si="7"/>
        <v>382.04500000000002</v>
      </c>
      <c r="J116" s="5">
        <v>1</v>
      </c>
      <c r="K116" s="3">
        <v>1</v>
      </c>
      <c r="L116" s="3">
        <v>0.26</v>
      </c>
      <c r="M116" s="4">
        <f t="shared" si="8"/>
        <v>2055.04</v>
      </c>
      <c r="N116" s="1"/>
      <c r="S116" s="1"/>
    </row>
    <row r="117" spans="1:19">
      <c r="A117" s="1">
        <v>114</v>
      </c>
      <c r="B117" s="1">
        <f t="shared" si="9"/>
        <v>7970</v>
      </c>
      <c r="C117" s="1">
        <v>14691</v>
      </c>
      <c r="D117" s="3">
        <v>22661</v>
      </c>
      <c r="E117" s="3">
        <v>19730</v>
      </c>
      <c r="F117" s="1">
        <v>382.04500000000002</v>
      </c>
      <c r="G117" s="14">
        <v>0</v>
      </c>
      <c r="H117" s="3">
        <v>5000</v>
      </c>
      <c r="I117" s="4">
        <f t="shared" si="7"/>
        <v>0</v>
      </c>
      <c r="J117" s="5">
        <v>1</v>
      </c>
      <c r="K117" s="3">
        <v>1</v>
      </c>
      <c r="L117" s="3">
        <v>0.26</v>
      </c>
      <c r="M117" s="4">
        <f t="shared" si="8"/>
        <v>2072.2000000000003</v>
      </c>
      <c r="N117" s="1"/>
      <c r="S117" s="1"/>
    </row>
    <row r="118" spans="1:19">
      <c r="A118" s="1">
        <v>115</v>
      </c>
      <c r="B118" s="1">
        <f t="shared" si="9"/>
        <v>7904</v>
      </c>
      <c r="C118" s="1">
        <v>13345</v>
      </c>
      <c r="D118" s="3">
        <v>21249</v>
      </c>
      <c r="E118" s="3">
        <v>18821</v>
      </c>
      <c r="F118" s="1">
        <v>382.04500000000002</v>
      </c>
      <c r="G118" s="14">
        <v>0</v>
      </c>
      <c r="H118" s="3">
        <v>5000</v>
      </c>
      <c r="I118" s="4">
        <f t="shared" si="7"/>
        <v>0</v>
      </c>
      <c r="J118" s="5">
        <v>1</v>
      </c>
      <c r="K118" s="3">
        <v>1</v>
      </c>
      <c r="L118" s="3">
        <v>0.26</v>
      </c>
      <c r="M118" s="4">
        <f t="shared" si="8"/>
        <v>2055.04</v>
      </c>
      <c r="N118" s="1"/>
      <c r="S118" s="1"/>
    </row>
    <row r="119" spans="1:19">
      <c r="A119" s="1">
        <v>116</v>
      </c>
      <c r="B119" s="1">
        <f t="shared" si="9"/>
        <v>8751</v>
      </c>
      <c r="C119" s="1">
        <v>13157</v>
      </c>
      <c r="D119" s="3">
        <v>21908</v>
      </c>
      <c r="E119" s="3">
        <v>15356</v>
      </c>
      <c r="F119" s="1">
        <v>382.04500000000002</v>
      </c>
      <c r="G119" s="14">
        <v>1</v>
      </c>
      <c r="H119" s="3">
        <v>5000</v>
      </c>
      <c r="I119" s="4">
        <f t="shared" si="7"/>
        <v>382.04500000000002</v>
      </c>
      <c r="J119" s="5">
        <v>1</v>
      </c>
      <c r="K119" s="3">
        <v>1</v>
      </c>
      <c r="L119" s="3">
        <v>0.26</v>
      </c>
      <c r="M119" s="4">
        <f t="shared" si="8"/>
        <v>2275.2600000000002</v>
      </c>
      <c r="N119" s="1"/>
      <c r="S119" s="1"/>
    </row>
    <row r="120" spans="1:19">
      <c r="A120" s="1">
        <v>117</v>
      </c>
      <c r="B120" s="1">
        <f t="shared" si="9"/>
        <v>5726</v>
      </c>
      <c r="C120" s="1">
        <v>10996</v>
      </c>
      <c r="D120" s="3">
        <v>16722</v>
      </c>
      <c r="E120" s="3">
        <v>13225</v>
      </c>
      <c r="F120" s="1">
        <v>382.04500000000002</v>
      </c>
      <c r="G120" s="14">
        <v>0</v>
      </c>
      <c r="H120" s="3">
        <v>5000</v>
      </c>
      <c r="I120" s="4">
        <f t="shared" si="7"/>
        <v>0</v>
      </c>
      <c r="J120" s="5">
        <v>1</v>
      </c>
      <c r="K120" s="3">
        <v>1</v>
      </c>
      <c r="L120" s="3">
        <v>0.26</v>
      </c>
      <c r="M120" s="4">
        <f t="shared" si="8"/>
        <v>1488.76</v>
      </c>
      <c r="N120" s="1"/>
      <c r="S120" s="1"/>
    </row>
    <row r="121" spans="1:19">
      <c r="A121" s="1">
        <v>118</v>
      </c>
      <c r="B121" s="1">
        <f t="shared" si="9"/>
        <v>5765</v>
      </c>
      <c r="C121" s="1">
        <v>11684</v>
      </c>
      <c r="D121" s="3">
        <v>17449</v>
      </c>
      <c r="E121" s="3">
        <v>0</v>
      </c>
      <c r="F121" s="1">
        <v>382.04500000000002</v>
      </c>
      <c r="G121" s="14">
        <v>1</v>
      </c>
      <c r="H121" s="3">
        <v>5000</v>
      </c>
      <c r="I121" s="4">
        <f t="shared" si="7"/>
        <v>382.04500000000002</v>
      </c>
      <c r="J121" s="5">
        <v>1</v>
      </c>
      <c r="K121" s="3">
        <v>1</v>
      </c>
      <c r="L121" s="3">
        <v>0.26</v>
      </c>
      <c r="M121" s="4">
        <f t="shared" si="8"/>
        <v>1498.9</v>
      </c>
      <c r="N121" s="1"/>
      <c r="S121" s="1"/>
    </row>
    <row r="122" spans="1:19">
      <c r="D122" s="3"/>
      <c r="E122" s="3"/>
      <c r="M122" s="4"/>
      <c r="N122" s="1"/>
      <c r="S122" s="1"/>
    </row>
    <row r="123" spans="1:19">
      <c r="D123" s="3"/>
      <c r="E123" s="3"/>
      <c r="M123" s="4"/>
      <c r="N123" s="1"/>
      <c r="S123" s="1"/>
    </row>
    <row r="124" spans="1:19">
      <c r="D124" s="3"/>
      <c r="E124" s="3"/>
      <c r="M124" s="4"/>
      <c r="N124" s="1"/>
      <c r="S124" s="1"/>
    </row>
    <row r="125" spans="1:19">
      <c r="D125" s="3"/>
      <c r="E125" s="3"/>
      <c r="M125" s="4"/>
      <c r="N125" s="1"/>
      <c r="S125" s="1"/>
    </row>
    <row r="126" spans="1:19">
      <c r="D126" s="3"/>
      <c r="E126" s="3"/>
      <c r="M126" s="4"/>
      <c r="N126" s="1"/>
      <c r="S126" s="1"/>
    </row>
    <row r="127" spans="1:19">
      <c r="D127" s="3"/>
      <c r="E127" s="3"/>
      <c r="M127" s="4"/>
      <c r="N127" s="1"/>
      <c r="S127" s="1"/>
    </row>
    <row r="128" spans="1:19">
      <c r="D128" s="3"/>
      <c r="E128" s="3"/>
      <c r="M128" s="4"/>
      <c r="N128" s="1"/>
      <c r="S128" s="1"/>
    </row>
    <row r="129" spans="4:19">
      <c r="D129" s="3"/>
      <c r="E129" s="3"/>
      <c r="M129" s="4"/>
      <c r="N129" s="1"/>
      <c r="S129" s="1"/>
    </row>
    <row r="130" spans="4:19">
      <c r="D130" s="3"/>
      <c r="E130" s="3"/>
      <c r="M130" s="4"/>
      <c r="N130" s="1"/>
      <c r="S130" s="1"/>
    </row>
    <row r="131" spans="4:19">
      <c r="D131" s="3"/>
      <c r="E131" s="3"/>
      <c r="M131" s="4"/>
      <c r="N131" s="1"/>
      <c r="S131" s="1"/>
    </row>
    <row r="132" spans="4:19">
      <c r="D132" s="3"/>
      <c r="E132" s="3"/>
      <c r="M132" s="4"/>
      <c r="N132" s="1"/>
      <c r="S132" s="1"/>
    </row>
    <row r="133" spans="4:19">
      <c r="D133" s="3"/>
      <c r="E133" s="3"/>
      <c r="M133" s="4"/>
      <c r="N133" s="1"/>
      <c r="S133" s="1"/>
    </row>
    <row r="134" spans="4:19">
      <c r="D134" s="3"/>
      <c r="E134" s="3"/>
      <c r="M134" s="4"/>
      <c r="N134" s="1"/>
      <c r="S134" s="1"/>
    </row>
    <row r="135" spans="4:19">
      <c r="D135" s="3"/>
      <c r="E135" s="3"/>
      <c r="M135" s="4"/>
      <c r="N135" s="1"/>
      <c r="S135" s="1"/>
    </row>
    <row r="136" spans="4:19">
      <c r="D136" s="3"/>
      <c r="E136" s="3"/>
      <c r="M136" s="4"/>
      <c r="N136" s="1"/>
      <c r="S136" s="1"/>
    </row>
    <row r="137" spans="4:19">
      <c r="D137" s="3"/>
      <c r="E137" s="3"/>
      <c r="M137" s="4"/>
      <c r="N137" s="1"/>
      <c r="S137" s="1"/>
    </row>
    <row r="138" spans="4:19">
      <c r="D138" s="3"/>
      <c r="E138" s="3"/>
      <c r="M138" s="4"/>
      <c r="N138" s="1"/>
      <c r="S138" s="1"/>
    </row>
    <row r="139" spans="4:19">
      <c r="D139" s="3"/>
      <c r="E139" s="3"/>
      <c r="M139" s="4"/>
      <c r="N139" s="1"/>
      <c r="S139" s="1"/>
    </row>
    <row r="140" spans="4:19">
      <c r="D140" s="3"/>
      <c r="E140" s="3"/>
      <c r="M140" s="4"/>
      <c r="N140" s="1"/>
      <c r="S140" s="1"/>
    </row>
    <row r="141" spans="4:19">
      <c r="D141" s="3"/>
      <c r="E141" s="3"/>
      <c r="M141" s="4"/>
      <c r="N141" s="1"/>
      <c r="S141" s="1"/>
    </row>
    <row r="142" spans="4:19">
      <c r="D142" s="3"/>
      <c r="E142" s="3"/>
      <c r="M142" s="4"/>
      <c r="N142" s="1"/>
      <c r="S142" s="1"/>
    </row>
    <row r="143" spans="4:19">
      <c r="D143" s="3"/>
      <c r="E143" s="3"/>
      <c r="M143" s="4"/>
      <c r="N143" s="1"/>
      <c r="S143" s="1"/>
    </row>
    <row r="144" spans="4:19">
      <c r="D144" s="3"/>
      <c r="E144" s="3"/>
      <c r="M144" s="4"/>
      <c r="N144" s="1"/>
      <c r="S144" s="1"/>
    </row>
    <row r="145" spans="4:19">
      <c r="D145" s="3"/>
      <c r="E145" s="3"/>
      <c r="M145" s="4"/>
      <c r="N145" s="1"/>
      <c r="S145" s="1"/>
    </row>
    <row r="146" spans="4:19">
      <c r="D146" s="3"/>
      <c r="E146" s="3"/>
      <c r="M146" s="4"/>
      <c r="N146" s="1"/>
      <c r="S146" s="1"/>
    </row>
    <row r="147" spans="4:19">
      <c r="D147" s="3"/>
      <c r="E147" s="3"/>
      <c r="M147" s="4"/>
      <c r="N147" s="1"/>
      <c r="S147" s="1"/>
    </row>
    <row r="148" spans="4:19">
      <c r="D148" s="3"/>
      <c r="E148" s="3"/>
      <c r="M148" s="4"/>
      <c r="N148" s="1"/>
      <c r="S148" s="1"/>
    </row>
    <row r="149" spans="4:19">
      <c r="D149" s="3"/>
      <c r="E149" s="3"/>
      <c r="M149" s="4"/>
      <c r="N149" s="1"/>
      <c r="S149" s="1"/>
    </row>
    <row r="150" spans="4:19">
      <c r="D150" s="3"/>
      <c r="E150" s="3"/>
      <c r="M150" s="4"/>
      <c r="N150" s="1"/>
      <c r="S150" s="1"/>
    </row>
    <row r="151" spans="4:19">
      <c r="D151" s="3"/>
      <c r="E151" s="3"/>
      <c r="M151" s="4"/>
      <c r="N151" s="1"/>
      <c r="S151" s="1"/>
    </row>
    <row r="152" spans="4:19">
      <c r="D152" s="3"/>
      <c r="E152" s="3"/>
      <c r="M152" s="4"/>
      <c r="N152" s="1"/>
      <c r="S152" s="1"/>
    </row>
    <row r="153" spans="4:19">
      <c r="D153" s="3"/>
      <c r="E153" s="3"/>
      <c r="M153" s="4"/>
      <c r="N153" s="1"/>
      <c r="S153" s="1"/>
    </row>
    <row r="154" spans="4:19">
      <c r="D154" s="3"/>
      <c r="E154" s="3"/>
      <c r="M154" s="4"/>
      <c r="N154" s="1"/>
      <c r="S154" s="1"/>
    </row>
    <row r="155" spans="4:19">
      <c r="D155" s="3"/>
      <c r="E155" s="3"/>
      <c r="M155" s="4"/>
      <c r="N155" s="1"/>
      <c r="S155" s="1"/>
    </row>
    <row r="156" spans="4:19">
      <c r="D156" s="3"/>
      <c r="E156" s="3"/>
      <c r="M156" s="4"/>
      <c r="N156" s="1"/>
      <c r="S156" s="1"/>
    </row>
    <row r="157" spans="4:19">
      <c r="D157" s="3"/>
      <c r="E157" s="3"/>
      <c r="M157" s="4"/>
      <c r="N157" s="1"/>
      <c r="S157" s="1"/>
    </row>
    <row r="158" spans="4:19">
      <c r="D158" s="3"/>
      <c r="E158" s="3"/>
      <c r="M158" s="4"/>
      <c r="N158" s="1"/>
      <c r="S158" s="1"/>
    </row>
    <row r="159" spans="4:19">
      <c r="D159" s="3"/>
      <c r="E159" s="3"/>
      <c r="M159" s="4"/>
      <c r="N159" s="1"/>
      <c r="S159" s="1"/>
    </row>
    <row r="160" spans="4:19">
      <c r="D160" s="3"/>
      <c r="E160" s="3"/>
      <c r="M160" s="4"/>
      <c r="N160" s="1"/>
      <c r="S160" s="1"/>
    </row>
    <row r="161" spans="4:19">
      <c r="D161" s="3"/>
      <c r="E161" s="3"/>
      <c r="M161" s="4"/>
      <c r="N161" s="1"/>
      <c r="S161" s="1"/>
    </row>
    <row r="162" spans="4:19">
      <c r="D162" s="3"/>
      <c r="E162" s="3"/>
      <c r="M162" s="4"/>
      <c r="N162" s="1"/>
      <c r="S162" s="1"/>
    </row>
    <row r="163" spans="4:19">
      <c r="D163" s="3"/>
      <c r="E163" s="3"/>
      <c r="M163" s="4"/>
      <c r="N163" s="1"/>
      <c r="S163" s="1"/>
    </row>
    <row r="164" spans="4:19">
      <c r="D164" s="3"/>
      <c r="E164" s="3"/>
      <c r="M164" s="4"/>
      <c r="N164" s="1"/>
      <c r="S164" s="1"/>
    </row>
    <row r="165" spans="4:19">
      <c r="D165" s="3"/>
      <c r="E165" s="3"/>
      <c r="M165" s="4"/>
      <c r="N165" s="1"/>
      <c r="S165" s="1"/>
    </row>
    <row r="166" spans="4:19">
      <c r="D166" s="3"/>
      <c r="E166" s="3"/>
      <c r="M166" s="4"/>
      <c r="N166" s="1"/>
      <c r="S166" s="1"/>
    </row>
    <row r="167" spans="4:19">
      <c r="M167" s="4"/>
      <c r="N167" s="1"/>
      <c r="S167" s="1"/>
    </row>
    <row r="168" spans="4:19">
      <c r="M168" s="4"/>
      <c r="N168" s="1"/>
      <c r="S168" s="1"/>
    </row>
    <row r="169" spans="4:19">
      <c r="M169" s="4"/>
      <c r="N169" s="1"/>
      <c r="S169" s="1"/>
    </row>
    <row r="170" spans="4:19">
      <c r="M170" s="4"/>
      <c r="N170" s="1"/>
      <c r="S170" s="1"/>
    </row>
    <row r="171" spans="4:19">
      <c r="M171" s="4"/>
      <c r="N171" s="1"/>
      <c r="S171" s="1"/>
    </row>
    <row r="172" spans="4:19">
      <c r="M172" s="4"/>
      <c r="N172" s="1"/>
      <c r="S172" s="1"/>
    </row>
    <row r="173" spans="4:19">
      <c r="M173" s="4"/>
      <c r="N173" s="1"/>
      <c r="S173" s="1"/>
    </row>
    <row r="174" spans="4:19">
      <c r="M174" s="4"/>
      <c r="N174" s="1"/>
      <c r="S174" s="1"/>
    </row>
    <row r="175" spans="4:19">
      <c r="M175" s="4"/>
      <c r="N175" s="1"/>
      <c r="S175" s="1"/>
    </row>
    <row r="176" spans="4:19">
      <c r="M176" s="4"/>
      <c r="N176" s="1"/>
      <c r="S176" s="1"/>
    </row>
    <row r="177" spans="13:19">
      <c r="M177" s="4"/>
      <c r="N177" s="1"/>
      <c r="S177" s="1"/>
    </row>
    <row r="178" spans="13:19">
      <c r="M178" s="4"/>
      <c r="N178" s="1"/>
      <c r="S178" s="1"/>
    </row>
    <row r="179" spans="13:19">
      <c r="M179" s="4"/>
      <c r="N179" s="1"/>
      <c r="S179" s="1"/>
    </row>
    <row r="180" spans="13:19">
      <c r="M180" s="4"/>
      <c r="N180" s="1"/>
      <c r="S180" s="1"/>
    </row>
    <row r="181" spans="13:19">
      <c r="M181" s="4"/>
      <c r="N181" s="1"/>
      <c r="S181" s="1"/>
    </row>
    <row r="182" spans="13:19">
      <c r="M182" s="4"/>
      <c r="N182" s="1"/>
      <c r="S182" s="1"/>
    </row>
    <row r="183" spans="13:19">
      <c r="M183" s="4"/>
      <c r="N183" s="1"/>
      <c r="S183" s="1"/>
    </row>
    <row r="184" spans="13:19">
      <c r="M184" s="4"/>
      <c r="N184" s="1"/>
      <c r="S184" s="1"/>
    </row>
    <row r="185" spans="13:19">
      <c r="M185" s="4"/>
      <c r="N185" s="1"/>
      <c r="S185" s="1"/>
    </row>
    <row r="186" spans="13:19">
      <c r="M186" s="4"/>
      <c r="N186" s="1"/>
      <c r="S186" s="1"/>
    </row>
    <row r="187" spans="13:19">
      <c r="M187" s="4"/>
      <c r="N187" s="1"/>
      <c r="S187" s="1"/>
    </row>
    <row r="188" spans="13:19">
      <c r="M188" s="4"/>
      <c r="N188" s="1"/>
      <c r="S188" s="1"/>
    </row>
    <row r="189" spans="13:19">
      <c r="M189" s="4"/>
      <c r="N189" s="1"/>
      <c r="S189" s="1"/>
    </row>
    <row r="190" spans="13:19">
      <c r="M190" s="4"/>
      <c r="N190" s="1"/>
      <c r="S190" s="1"/>
    </row>
    <row r="191" spans="13:19">
      <c r="M191" s="4"/>
      <c r="N191" s="1"/>
      <c r="S191" s="1"/>
    </row>
    <row r="192" spans="13:19">
      <c r="M192" s="4"/>
      <c r="N192" s="1"/>
      <c r="S192" s="1"/>
    </row>
    <row r="193" spans="13:19">
      <c r="M193" s="4"/>
      <c r="N193" s="1"/>
      <c r="S193" s="1"/>
    </row>
    <row r="194" spans="13:19">
      <c r="M194" s="4"/>
      <c r="N194" s="1"/>
      <c r="S194" s="1"/>
    </row>
    <row r="195" spans="13:19">
      <c r="M195" s="4"/>
      <c r="N195" s="1"/>
      <c r="S195" s="1"/>
    </row>
    <row r="196" spans="13:19">
      <c r="M196" s="4"/>
      <c r="N196" s="1"/>
      <c r="S196" s="1"/>
    </row>
    <row r="197" spans="13:19">
      <c r="M197" s="4"/>
      <c r="N197" s="1"/>
      <c r="S197" s="1"/>
    </row>
    <row r="198" spans="13:19">
      <c r="M198" s="4"/>
      <c r="N198" s="1"/>
      <c r="S198" s="1"/>
    </row>
    <row r="199" spans="13:19">
      <c r="M199" s="4"/>
      <c r="N199" s="1"/>
      <c r="S199" s="1"/>
    </row>
    <row r="200" spans="13:19">
      <c r="M200" s="4"/>
      <c r="N200" s="1"/>
      <c r="S200" s="1"/>
    </row>
    <row r="201" spans="13:19">
      <c r="M201" s="4"/>
      <c r="N201" s="1"/>
      <c r="S201" s="1"/>
    </row>
    <row r="202" spans="13:19">
      <c r="M202" s="4"/>
      <c r="N202" s="1"/>
      <c r="S202" s="1"/>
    </row>
    <row r="203" spans="13:19">
      <c r="M203" s="4"/>
      <c r="N203" s="1"/>
      <c r="S203" s="1"/>
    </row>
    <row r="204" spans="13:19">
      <c r="M204" s="4"/>
      <c r="N204" s="1"/>
      <c r="S204" s="1"/>
    </row>
    <row r="205" spans="13:19">
      <c r="M205" s="4"/>
      <c r="N205" s="1"/>
      <c r="S205" s="1"/>
    </row>
    <row r="206" spans="13:19">
      <c r="M206" s="4"/>
      <c r="N206" s="1"/>
      <c r="S206" s="1"/>
    </row>
    <row r="207" spans="13:19">
      <c r="M207" s="4"/>
      <c r="N207" s="1"/>
      <c r="S207" s="1"/>
    </row>
    <row r="208" spans="13:19">
      <c r="M208" s="4"/>
      <c r="N208" s="1"/>
      <c r="S208" s="1"/>
    </row>
    <row r="209" spans="13:19">
      <c r="M209" s="4"/>
      <c r="N209" s="1"/>
      <c r="S209" s="1"/>
    </row>
    <row r="210" spans="13:19">
      <c r="M210" s="4"/>
      <c r="N210" s="1"/>
      <c r="S210" s="1"/>
    </row>
    <row r="211" spans="13:19">
      <c r="M211" s="4"/>
      <c r="N211" s="1"/>
      <c r="S211" s="1"/>
    </row>
    <row r="212" spans="13:19">
      <c r="M212" s="4"/>
      <c r="N212" s="1"/>
      <c r="S212" s="1"/>
    </row>
    <row r="213" spans="13:19">
      <c r="M213" s="4"/>
      <c r="N213" s="1"/>
      <c r="S213" s="1"/>
    </row>
    <row r="214" spans="13:19">
      <c r="M214" s="4"/>
      <c r="N214" s="1"/>
      <c r="S214" s="1"/>
    </row>
    <row r="215" spans="13:19">
      <c r="M215" s="4"/>
      <c r="N215" s="1"/>
      <c r="S215" s="1"/>
    </row>
    <row r="216" spans="13:19">
      <c r="M216" s="4"/>
      <c r="N216" s="1"/>
      <c r="S216" s="1"/>
    </row>
    <row r="217" spans="13:19">
      <c r="M217" s="4"/>
      <c r="N217" s="1"/>
      <c r="S217" s="1"/>
    </row>
    <row r="218" spans="13:19">
      <c r="M218" s="4"/>
      <c r="N218" s="1"/>
      <c r="S218" s="1"/>
    </row>
    <row r="219" spans="13:19">
      <c r="M219" s="4"/>
      <c r="N219" s="1"/>
      <c r="S219" s="1"/>
    </row>
    <row r="220" spans="13:19">
      <c r="M220" s="4"/>
      <c r="N220" s="1"/>
      <c r="S220" s="1"/>
    </row>
    <row r="221" spans="13:19">
      <c r="M221" s="4"/>
      <c r="N221" s="1"/>
      <c r="S221" s="1"/>
    </row>
    <row r="222" spans="13:19">
      <c r="M222" s="4"/>
      <c r="N222" s="1"/>
      <c r="S222" s="1"/>
    </row>
    <row r="223" spans="13:19">
      <c r="M223" s="4"/>
      <c r="N223" s="1"/>
      <c r="S223" s="1"/>
    </row>
    <row r="224" spans="13:19">
      <c r="M224" s="4"/>
      <c r="N224" s="1"/>
      <c r="S224" s="1"/>
    </row>
    <row r="225" spans="13:19">
      <c r="M225" s="4"/>
      <c r="N225" s="1"/>
      <c r="S225" s="1"/>
    </row>
    <row r="226" spans="13:19">
      <c r="M226" s="4"/>
      <c r="N226" s="1"/>
      <c r="S226" s="1"/>
    </row>
    <row r="227" spans="13:19">
      <c r="M227" s="4"/>
      <c r="N227" s="1"/>
      <c r="S227" s="1"/>
    </row>
    <row r="228" spans="13:19">
      <c r="M228" s="4"/>
      <c r="N228" s="1"/>
      <c r="S228" s="1"/>
    </row>
    <row r="229" spans="13:19">
      <c r="M229" s="4"/>
      <c r="N229" s="1"/>
      <c r="S229" s="1"/>
    </row>
    <row r="230" spans="13:19">
      <c r="M230" s="4"/>
      <c r="N230" s="1"/>
      <c r="S230" s="1"/>
    </row>
    <row r="231" spans="13:19">
      <c r="M231" s="4"/>
      <c r="N231" s="1"/>
      <c r="S231" s="1"/>
    </row>
    <row r="232" spans="13:19">
      <c r="M232" s="4"/>
      <c r="N232" s="1"/>
      <c r="S232" s="1"/>
    </row>
    <row r="233" spans="13:19">
      <c r="M233" s="4"/>
      <c r="N233" s="1"/>
      <c r="S233" s="1"/>
    </row>
    <row r="234" spans="13:19">
      <c r="M234" s="4"/>
      <c r="N234" s="1"/>
      <c r="S234" s="1"/>
    </row>
    <row r="235" spans="13:19">
      <c r="M235" s="4"/>
      <c r="N235" s="1"/>
      <c r="S235" s="1"/>
    </row>
    <row r="236" spans="13:19">
      <c r="M236" s="4"/>
      <c r="N236" s="1"/>
      <c r="S236" s="1"/>
    </row>
    <row r="237" spans="13:19">
      <c r="M237" s="4"/>
      <c r="N237" s="1"/>
      <c r="S237" s="1"/>
    </row>
    <row r="238" spans="13:19">
      <c r="M238" s="4"/>
      <c r="N238" s="1"/>
      <c r="S238" s="1"/>
    </row>
    <row r="239" spans="13:19">
      <c r="M239" s="4"/>
      <c r="N239" s="1"/>
      <c r="S239" s="1"/>
    </row>
    <row r="240" spans="13:19">
      <c r="M240" s="4"/>
      <c r="N240" s="1"/>
      <c r="S240" s="1"/>
    </row>
    <row r="241" spans="13:19">
      <c r="M241" s="4"/>
      <c r="N241" s="1"/>
      <c r="S241" s="1"/>
    </row>
    <row r="242" spans="13:19">
      <c r="M242" s="4"/>
      <c r="N242" s="1"/>
      <c r="S242" s="1"/>
    </row>
    <row r="243" spans="13:19">
      <c r="M243" s="4"/>
      <c r="N243" s="1"/>
      <c r="S243" s="1"/>
    </row>
    <row r="244" spans="13:19">
      <c r="M244" s="4"/>
      <c r="N244" s="1"/>
      <c r="S244" s="1"/>
    </row>
    <row r="245" spans="13:19">
      <c r="M245" s="4"/>
      <c r="N245" s="1"/>
      <c r="S245" s="1"/>
    </row>
    <row r="246" spans="13:19">
      <c r="M246" s="4"/>
      <c r="N246" s="1"/>
      <c r="S246" s="1"/>
    </row>
    <row r="247" spans="13:19">
      <c r="M247" s="4"/>
      <c r="N247" s="1"/>
      <c r="S247" s="1"/>
    </row>
    <row r="248" spans="13:19">
      <c r="M248" s="4"/>
      <c r="N248" s="1"/>
      <c r="S248" s="1"/>
    </row>
    <row r="249" spans="13:19">
      <c r="M249" s="4"/>
      <c r="N249" s="1"/>
      <c r="S249" s="1"/>
    </row>
    <row r="250" spans="13:19">
      <c r="M250" s="4"/>
      <c r="N250" s="1"/>
      <c r="S250" s="1"/>
    </row>
    <row r="251" spans="13:19">
      <c r="M251" s="4"/>
      <c r="N251" s="1"/>
      <c r="S251" s="1"/>
    </row>
    <row r="252" spans="13:19">
      <c r="M252" s="4"/>
      <c r="N252" s="1"/>
      <c r="S252" s="1"/>
    </row>
    <row r="253" spans="13:19">
      <c r="M253" s="4"/>
      <c r="N253" s="1"/>
      <c r="S253" s="1"/>
    </row>
    <row r="254" spans="13:19">
      <c r="M254" s="4"/>
      <c r="N254" s="1"/>
      <c r="S254" s="1"/>
    </row>
    <row r="255" spans="13:19">
      <c r="M255" s="4"/>
      <c r="N255" s="1"/>
      <c r="S255" s="1"/>
    </row>
    <row r="256" spans="13:19">
      <c r="M256" s="4"/>
      <c r="N256" s="1"/>
      <c r="S256" s="1"/>
    </row>
    <row r="257" spans="13:19">
      <c r="M257" s="4"/>
      <c r="N257" s="1"/>
      <c r="S257" s="1"/>
    </row>
    <row r="258" spans="13:19">
      <c r="M258" s="4"/>
      <c r="N258" s="1"/>
      <c r="S258" s="1"/>
    </row>
    <row r="259" spans="13:19">
      <c r="M259" s="4"/>
      <c r="N259" s="1"/>
      <c r="S259" s="1"/>
    </row>
    <row r="260" spans="13:19">
      <c r="M260" s="4"/>
      <c r="N260" s="1"/>
      <c r="S260" s="1"/>
    </row>
    <row r="261" spans="13:19">
      <c r="M261" s="4"/>
      <c r="N261" s="1"/>
      <c r="S261" s="1"/>
    </row>
    <row r="262" spans="13:19">
      <c r="M262" s="4"/>
      <c r="N262" s="1"/>
      <c r="S262" s="1"/>
    </row>
    <row r="263" spans="13:19">
      <c r="M263" s="4"/>
      <c r="N263" s="1"/>
      <c r="S263" s="1"/>
    </row>
    <row r="264" spans="13:19">
      <c r="M264" s="4"/>
      <c r="N264" s="1"/>
      <c r="S264" s="1"/>
    </row>
    <row r="265" spans="13:19">
      <c r="M265" s="4"/>
      <c r="N265" s="1"/>
      <c r="S265" s="1"/>
    </row>
    <row r="266" spans="13:19">
      <c r="M266" s="4"/>
      <c r="N266" s="1"/>
      <c r="S266" s="1"/>
    </row>
    <row r="267" spans="13:19">
      <c r="M267" s="4"/>
      <c r="N267" s="1"/>
      <c r="S267" s="1"/>
    </row>
    <row r="268" spans="13:19">
      <c r="M268" s="4"/>
      <c r="N268" s="1"/>
      <c r="S268" s="1"/>
    </row>
    <row r="269" spans="13:19">
      <c r="M269" s="4"/>
      <c r="N269" s="1"/>
      <c r="S269" s="1"/>
    </row>
    <row r="270" spans="13:19">
      <c r="M270" s="4"/>
      <c r="N270" s="1"/>
      <c r="S270" s="1"/>
    </row>
    <row r="271" spans="13:19">
      <c r="M271" s="4"/>
      <c r="N271" s="1"/>
      <c r="S271" s="1"/>
    </row>
    <row r="272" spans="13:19">
      <c r="M272" s="4"/>
      <c r="N272" s="1"/>
      <c r="S272" s="1"/>
    </row>
    <row r="273" spans="13:19">
      <c r="M273" s="4"/>
      <c r="N273" s="1"/>
      <c r="S273" s="1"/>
    </row>
    <row r="274" spans="13:19">
      <c r="M274" s="4"/>
      <c r="N274" s="1"/>
      <c r="S274" s="1"/>
    </row>
    <row r="275" spans="13:19">
      <c r="M275" s="4"/>
      <c r="N275" s="1"/>
      <c r="S275" s="1"/>
    </row>
    <row r="276" spans="13:19">
      <c r="M276" s="4"/>
      <c r="N276" s="1"/>
      <c r="S276" s="1"/>
    </row>
    <row r="277" spans="13:19">
      <c r="M277" s="4"/>
      <c r="N277" s="1"/>
      <c r="S277" s="1"/>
    </row>
    <row r="278" spans="13:19">
      <c r="M278" s="4"/>
      <c r="N278" s="1"/>
      <c r="S278" s="1"/>
    </row>
    <row r="279" spans="13:19">
      <c r="M279" s="4"/>
      <c r="N279" s="1"/>
      <c r="S279" s="1"/>
    </row>
    <row r="280" spans="13:19">
      <c r="M280" s="4"/>
      <c r="N280" s="1"/>
      <c r="S280" s="1"/>
    </row>
    <row r="281" spans="13:19">
      <c r="M281" s="4"/>
      <c r="N281" s="1"/>
      <c r="S281" s="1"/>
    </row>
    <row r="282" spans="13:19">
      <c r="M282" s="4"/>
      <c r="N282" s="1"/>
      <c r="S282" s="1"/>
    </row>
    <row r="283" spans="13:19">
      <c r="M283" s="4"/>
      <c r="N283" s="1"/>
      <c r="S283" s="1"/>
    </row>
    <row r="284" spans="13:19">
      <c r="M284" s="4"/>
      <c r="N284" s="1"/>
      <c r="S284" s="1"/>
    </row>
    <row r="285" spans="13:19">
      <c r="M285" s="4"/>
      <c r="N285" s="1"/>
      <c r="S285" s="1"/>
    </row>
    <row r="286" spans="13:19">
      <c r="M286" s="4"/>
      <c r="N286" s="1"/>
      <c r="S286" s="1"/>
    </row>
    <row r="287" spans="13:19">
      <c r="M287" s="4"/>
      <c r="N287" s="1"/>
      <c r="S287" s="1"/>
    </row>
    <row r="288" spans="13:19">
      <c r="M288" s="4"/>
      <c r="N288" s="1"/>
      <c r="S288" s="1"/>
    </row>
    <row r="289" spans="13:19">
      <c r="M289" s="4"/>
      <c r="N289" s="1"/>
      <c r="S289" s="1"/>
    </row>
    <row r="290" spans="13:19">
      <c r="M290" s="4"/>
      <c r="N290" s="1"/>
      <c r="S290" s="1"/>
    </row>
    <row r="291" spans="13:19">
      <c r="M291" s="4"/>
      <c r="N291" s="1"/>
      <c r="S291" s="1"/>
    </row>
    <row r="292" spans="13:19">
      <c r="M292" s="4"/>
      <c r="N292" s="1"/>
      <c r="S292" s="1"/>
    </row>
    <row r="293" spans="13:19">
      <c r="M293" s="4"/>
      <c r="N293" s="1"/>
      <c r="S293" s="1"/>
    </row>
    <row r="294" spans="13:19">
      <c r="M294" s="4"/>
      <c r="N294" s="1"/>
      <c r="S294" s="1"/>
    </row>
    <row r="295" spans="13:19">
      <c r="M295" s="4"/>
      <c r="N295" s="1"/>
      <c r="S295" s="1"/>
    </row>
    <row r="296" spans="13:19">
      <c r="M296" s="4"/>
      <c r="N296" s="1"/>
      <c r="S296" s="1"/>
    </row>
    <row r="297" spans="13:19">
      <c r="M297" s="4"/>
      <c r="N297" s="1"/>
      <c r="S297" s="1"/>
    </row>
    <row r="298" spans="13:19">
      <c r="M298" s="4"/>
      <c r="N298" s="1"/>
      <c r="S298" s="1"/>
    </row>
    <row r="299" spans="13:19">
      <c r="M299" s="4"/>
      <c r="N299" s="1"/>
      <c r="S299" s="1"/>
    </row>
    <row r="300" spans="13:19">
      <c r="M300" s="4"/>
      <c r="N300" s="1"/>
      <c r="S300" s="1"/>
    </row>
    <row r="301" spans="13:19">
      <c r="M301" s="4"/>
      <c r="N301" s="1"/>
      <c r="S301" s="1"/>
    </row>
    <row r="302" spans="13:19">
      <c r="M302" s="4"/>
      <c r="N302" s="1"/>
      <c r="S302" s="1"/>
    </row>
    <row r="303" spans="13:19">
      <c r="M303" s="4"/>
      <c r="N303" s="1"/>
      <c r="S303" s="1"/>
    </row>
    <row r="304" spans="13:19">
      <c r="M304" s="4"/>
      <c r="N304" s="1"/>
      <c r="S304" s="1"/>
    </row>
    <row r="305" spans="13:19">
      <c r="M305" s="4"/>
      <c r="N305" s="1"/>
      <c r="S305" s="1"/>
    </row>
    <row r="306" spans="13:19">
      <c r="M306" s="4"/>
      <c r="N306" s="1"/>
      <c r="S306" s="1"/>
    </row>
    <row r="307" spans="13:19">
      <c r="M307" s="4"/>
      <c r="N307" s="1"/>
      <c r="S307" s="1"/>
    </row>
    <row r="308" spans="13:19">
      <c r="M308" s="4"/>
      <c r="N308" s="1"/>
      <c r="S308" s="1"/>
    </row>
    <row r="309" spans="13:19">
      <c r="M309" s="4"/>
      <c r="N309" s="1"/>
      <c r="S309" s="1"/>
    </row>
    <row r="310" spans="13:19">
      <c r="M310" s="4"/>
      <c r="N310" s="1"/>
      <c r="S310" s="1"/>
    </row>
    <row r="311" spans="13:19">
      <c r="M311" s="4"/>
      <c r="N311" s="1"/>
      <c r="S311" s="1"/>
    </row>
    <row r="312" spans="13:19">
      <c r="M312" s="4"/>
      <c r="N312" s="1"/>
      <c r="S312" s="1"/>
    </row>
    <row r="313" spans="13:19">
      <c r="M313" s="4"/>
      <c r="N313" s="1"/>
      <c r="S313" s="1"/>
    </row>
    <row r="314" spans="13:19">
      <c r="M314" s="4"/>
      <c r="N314" s="1"/>
      <c r="S314" s="1"/>
    </row>
    <row r="315" spans="13:19">
      <c r="M315" s="4"/>
      <c r="N315" s="1"/>
      <c r="S315" s="1"/>
    </row>
    <row r="316" spans="13:19">
      <c r="M316" s="4"/>
      <c r="N316" s="1"/>
      <c r="S316" s="1"/>
    </row>
    <row r="317" spans="13:19">
      <c r="M317" s="4"/>
      <c r="N317" s="1"/>
      <c r="S317" s="1"/>
    </row>
    <row r="318" spans="13:19">
      <c r="M318" s="4"/>
      <c r="N318" s="1"/>
      <c r="S318" s="1"/>
    </row>
    <row r="319" spans="13:19">
      <c r="M319" s="4"/>
      <c r="N319" s="1"/>
      <c r="S319" s="1"/>
    </row>
    <row r="320" spans="13:19">
      <c r="M320" s="4"/>
      <c r="N320" s="1"/>
      <c r="S320" s="1"/>
    </row>
    <row r="321" spans="13:19">
      <c r="M321" s="4"/>
      <c r="N321" s="1"/>
      <c r="S321" s="1"/>
    </row>
    <row r="322" spans="13:19">
      <c r="M322" s="4"/>
      <c r="N322" s="1"/>
      <c r="S322" s="1"/>
    </row>
    <row r="323" spans="13:19">
      <c r="M323" s="4"/>
      <c r="N323" s="1"/>
      <c r="S323" s="1"/>
    </row>
    <row r="324" spans="13:19">
      <c r="M324" s="4"/>
      <c r="N324" s="1"/>
      <c r="S324" s="1"/>
    </row>
    <row r="325" spans="13:19">
      <c r="M325" s="4"/>
      <c r="N325" s="1"/>
      <c r="S325" s="1"/>
    </row>
    <row r="326" spans="13:19">
      <c r="M326" s="4"/>
      <c r="N326" s="1"/>
      <c r="S326" s="1"/>
    </row>
    <row r="327" spans="13:19">
      <c r="M327" s="4"/>
      <c r="N327" s="1"/>
      <c r="S327" s="1"/>
    </row>
    <row r="328" spans="13:19">
      <c r="M328" s="4"/>
      <c r="N328" s="1"/>
      <c r="S328" s="1"/>
    </row>
    <row r="329" spans="13:19">
      <c r="M329" s="4"/>
      <c r="N329" s="1"/>
      <c r="S329" s="1"/>
    </row>
    <row r="330" spans="13:19">
      <c r="M330" s="4"/>
      <c r="N330" s="1"/>
      <c r="S330" s="1"/>
    </row>
    <row r="331" spans="13:19">
      <c r="M331" s="4"/>
      <c r="N331" s="1"/>
      <c r="S331" s="1"/>
    </row>
    <row r="332" spans="13:19">
      <c r="M332" s="4"/>
      <c r="N332" s="1"/>
      <c r="S332" s="1"/>
    </row>
    <row r="333" spans="13:19">
      <c r="M333" s="4"/>
      <c r="N333" s="1"/>
      <c r="S333" s="1"/>
    </row>
    <row r="334" spans="13:19">
      <c r="M334" s="4"/>
      <c r="N334" s="1"/>
      <c r="S334" s="1"/>
    </row>
    <row r="335" spans="13:19">
      <c r="M335" s="4"/>
      <c r="N335" s="1"/>
      <c r="S335" s="1"/>
    </row>
    <row r="336" spans="13:19">
      <c r="M336" s="4"/>
      <c r="N336" s="1"/>
      <c r="S336" s="1"/>
    </row>
    <row r="337" spans="13:19">
      <c r="M337" s="4"/>
      <c r="N337" s="1"/>
      <c r="S337" s="1"/>
    </row>
    <row r="338" spans="13:19">
      <c r="M338" s="4"/>
      <c r="N338" s="1"/>
      <c r="S338" s="1"/>
    </row>
    <row r="339" spans="13:19">
      <c r="M339" s="4"/>
      <c r="N339" s="1"/>
      <c r="S339" s="1"/>
    </row>
    <row r="340" spans="13:19">
      <c r="M340" s="4"/>
      <c r="N340" s="1"/>
      <c r="S340" s="1"/>
    </row>
    <row r="341" spans="13:19">
      <c r="M341" s="4"/>
      <c r="N341" s="1"/>
      <c r="S341" s="1"/>
    </row>
    <row r="342" spans="13:19">
      <c r="M342" s="4"/>
      <c r="N342" s="1"/>
      <c r="S342" s="1"/>
    </row>
    <row r="343" spans="13:19">
      <c r="M343" s="4"/>
      <c r="N343" s="1"/>
      <c r="S343" s="1"/>
    </row>
    <row r="344" spans="13:19">
      <c r="M344" s="4"/>
      <c r="N344" s="1"/>
      <c r="S344" s="1"/>
    </row>
    <row r="345" spans="13:19">
      <c r="M345" s="4"/>
      <c r="N345" s="1"/>
      <c r="S345" s="1"/>
    </row>
    <row r="346" spans="13:19">
      <c r="M346" s="4"/>
      <c r="N346" s="1"/>
      <c r="S346" s="1"/>
    </row>
    <row r="347" spans="13:19">
      <c r="M347" s="4"/>
      <c r="N347" s="1"/>
      <c r="S347" s="1"/>
    </row>
    <row r="348" spans="13:19">
      <c r="M348" s="4"/>
      <c r="N348" s="1"/>
      <c r="S348" s="1"/>
    </row>
    <row r="349" spans="13:19">
      <c r="M349" s="4"/>
      <c r="N349" s="1"/>
      <c r="S349" s="1"/>
    </row>
    <row r="350" spans="13:19">
      <c r="M350" s="4"/>
      <c r="N350" s="1"/>
      <c r="S350" s="1"/>
    </row>
    <row r="351" spans="13:19">
      <c r="M351" s="4"/>
      <c r="N351" s="1"/>
      <c r="S351" s="1"/>
    </row>
    <row r="352" spans="13:19">
      <c r="M352" s="4"/>
      <c r="N352" s="1"/>
      <c r="S352" s="1"/>
    </row>
    <row r="353" spans="13:19">
      <c r="M353" s="4"/>
      <c r="N353" s="1"/>
      <c r="S353" s="1"/>
    </row>
    <row r="354" spans="13:19">
      <c r="M354" s="4"/>
      <c r="N354" s="1"/>
      <c r="S354" s="1"/>
    </row>
    <row r="355" spans="13:19">
      <c r="M355" s="4"/>
      <c r="N355" s="1"/>
      <c r="S355" s="1"/>
    </row>
    <row r="356" spans="13:19">
      <c r="M356" s="4"/>
      <c r="N356" s="1"/>
      <c r="S356" s="1"/>
    </row>
    <row r="357" spans="13:19">
      <c r="M357" s="4"/>
      <c r="N357" s="1"/>
      <c r="S357" s="1"/>
    </row>
    <row r="358" spans="13:19">
      <c r="M358" s="4"/>
      <c r="N358" s="1"/>
      <c r="S358" s="1"/>
    </row>
    <row r="359" spans="13:19">
      <c r="M359" s="4"/>
      <c r="N359" s="1"/>
      <c r="S359" s="1"/>
    </row>
    <row r="360" spans="13:19">
      <c r="M360" s="4"/>
      <c r="N360" s="1"/>
      <c r="S360" s="1"/>
    </row>
    <row r="361" spans="13:19">
      <c r="M361" s="4"/>
      <c r="N361" s="1"/>
      <c r="S361" s="1"/>
    </row>
    <row r="362" spans="13:19">
      <c r="M362" s="4"/>
      <c r="N362" s="1"/>
      <c r="S362" s="1"/>
    </row>
    <row r="363" spans="13:19">
      <c r="M363" s="4"/>
      <c r="N363" s="1"/>
      <c r="S363" s="1"/>
    </row>
    <row r="364" spans="13:19">
      <c r="M364" s="4"/>
      <c r="N364" s="1"/>
      <c r="S364" s="1"/>
    </row>
    <row r="365" spans="13:19">
      <c r="M365" s="4"/>
      <c r="N365" s="1"/>
      <c r="S365" s="1"/>
    </row>
    <row r="366" spans="13:19">
      <c r="M366" s="4"/>
      <c r="N366" s="1"/>
      <c r="S366" s="1"/>
    </row>
    <row r="367" spans="13:19">
      <c r="M367" s="4"/>
      <c r="N367" s="1"/>
      <c r="S367" s="1"/>
    </row>
    <row r="368" spans="13:19">
      <c r="M368" s="4"/>
      <c r="N368" s="1"/>
      <c r="S368" s="1"/>
    </row>
    <row r="369" spans="13:19">
      <c r="M369" s="4"/>
      <c r="N369" s="1"/>
      <c r="S369" s="1"/>
    </row>
    <row r="370" spans="13:19">
      <c r="M370" s="4"/>
      <c r="N370" s="1"/>
      <c r="S370" s="1"/>
    </row>
    <row r="371" spans="13:19">
      <c r="M371" s="4"/>
      <c r="N371" s="1"/>
      <c r="S371" s="1"/>
    </row>
    <row r="372" spans="13:19">
      <c r="M372" s="4"/>
      <c r="N372" s="1"/>
      <c r="S372" s="1"/>
    </row>
    <row r="373" spans="13:19">
      <c r="M373" s="4"/>
      <c r="N373" s="1"/>
      <c r="S373" s="1"/>
    </row>
    <row r="374" spans="13:19">
      <c r="M374" s="4"/>
      <c r="N374" s="1"/>
      <c r="S374" s="1"/>
    </row>
    <row r="375" spans="13:19">
      <c r="M375" s="4"/>
      <c r="N375" s="1"/>
      <c r="S375" s="1"/>
    </row>
    <row r="376" spans="13:19">
      <c r="M376" s="4"/>
      <c r="N376" s="1"/>
      <c r="S376" s="1"/>
    </row>
    <row r="377" spans="13:19">
      <c r="M377" s="4"/>
      <c r="N377" s="1"/>
      <c r="S377" s="1"/>
    </row>
    <row r="378" spans="13:19">
      <c r="M378" s="4"/>
      <c r="N378" s="1"/>
      <c r="S378" s="1"/>
    </row>
    <row r="379" spans="13:19">
      <c r="M379" s="4"/>
      <c r="N379" s="1"/>
      <c r="S379" s="1"/>
    </row>
    <row r="380" spans="13:19">
      <c r="M380" s="4"/>
      <c r="N380" s="1"/>
      <c r="S380" s="1"/>
    </row>
    <row r="381" spans="13:19">
      <c r="M381" s="4"/>
      <c r="N381" s="1"/>
      <c r="S381" s="1"/>
    </row>
    <row r="382" spans="13:19">
      <c r="M382" s="4"/>
      <c r="N382" s="1"/>
      <c r="S382" s="1"/>
    </row>
    <row r="383" spans="13:19">
      <c r="M383" s="4"/>
      <c r="N383" s="1"/>
      <c r="S383" s="1"/>
    </row>
    <row r="384" spans="13:19">
      <c r="M384" s="4"/>
      <c r="N384" s="1"/>
      <c r="S384" s="1"/>
    </row>
    <row r="385" spans="13:19">
      <c r="M385" s="4"/>
      <c r="N385" s="1"/>
      <c r="S385" s="1"/>
    </row>
    <row r="386" spans="13:19">
      <c r="M386" s="4"/>
      <c r="N386" s="1"/>
      <c r="S386" s="1"/>
    </row>
    <row r="387" spans="13:19">
      <c r="M387" s="4"/>
      <c r="N387" s="1"/>
      <c r="S387" s="1"/>
    </row>
    <row r="388" spans="13:19">
      <c r="M388" s="4"/>
      <c r="N388" s="1"/>
      <c r="S388" s="1"/>
    </row>
    <row r="389" spans="13:19">
      <c r="M389" s="4"/>
      <c r="N389" s="1"/>
      <c r="S389" s="1"/>
    </row>
    <row r="390" spans="13:19">
      <c r="M390" s="4"/>
      <c r="N390" s="1"/>
      <c r="S390" s="1"/>
    </row>
    <row r="391" spans="13:19">
      <c r="M391" s="4"/>
      <c r="N391" s="1"/>
      <c r="S391" s="1"/>
    </row>
    <row r="392" spans="13:19">
      <c r="M392" s="4"/>
      <c r="N392" s="1"/>
      <c r="S392" s="1"/>
    </row>
    <row r="393" spans="13:19">
      <c r="M393" s="4"/>
      <c r="N393" s="1"/>
      <c r="S393" s="1"/>
    </row>
    <row r="394" spans="13:19">
      <c r="M394" s="4"/>
      <c r="N394" s="1"/>
      <c r="S394" s="1"/>
    </row>
    <row r="395" spans="13:19">
      <c r="M395" s="4"/>
      <c r="N395" s="1"/>
      <c r="S395" s="1"/>
    </row>
    <row r="396" spans="13:19">
      <c r="M396" s="4"/>
      <c r="N396" s="1"/>
      <c r="S396" s="1"/>
    </row>
    <row r="397" spans="13:19">
      <c r="M397" s="4"/>
      <c r="N397" s="1"/>
      <c r="S397" s="1"/>
    </row>
    <row r="398" spans="13:19">
      <c r="M398" s="4"/>
      <c r="N398" s="1"/>
      <c r="S398" s="1"/>
    </row>
    <row r="399" spans="13:19">
      <c r="M399" s="4"/>
      <c r="N399" s="1"/>
      <c r="S399" s="1"/>
    </row>
    <row r="400" spans="13:19">
      <c r="M400" s="4"/>
      <c r="N400" s="1"/>
      <c r="S400" s="1"/>
    </row>
    <row r="401" spans="13:19">
      <c r="M401" s="4"/>
      <c r="N401" s="1"/>
      <c r="S401" s="1"/>
    </row>
    <row r="402" spans="13:19">
      <c r="M402" s="4"/>
      <c r="N402" s="1"/>
      <c r="S402" s="1"/>
    </row>
    <row r="403" spans="13:19">
      <c r="M403" s="4"/>
      <c r="N403" s="1"/>
      <c r="S403" s="1"/>
    </row>
    <row r="404" spans="13:19">
      <c r="M404" s="4"/>
      <c r="N404" s="1"/>
      <c r="S404" s="1"/>
    </row>
    <row r="405" spans="13:19">
      <c r="M405" s="4"/>
      <c r="N405" s="1"/>
      <c r="S405" s="1"/>
    </row>
    <row r="406" spans="13:19">
      <c r="M406" s="4"/>
      <c r="N406" s="1"/>
      <c r="S406" s="1"/>
    </row>
    <row r="407" spans="13:19">
      <c r="M407" s="4"/>
      <c r="N407" s="1"/>
      <c r="S407" s="1"/>
    </row>
    <row r="408" spans="13:19">
      <c r="M408" s="4"/>
      <c r="N408" s="1"/>
      <c r="S408" s="1"/>
    </row>
    <row r="409" spans="13:19">
      <c r="M409" s="4"/>
      <c r="N409" s="1"/>
      <c r="S409" s="1"/>
    </row>
    <row r="410" spans="13:19">
      <c r="M410" s="4"/>
      <c r="N410" s="1"/>
      <c r="S410" s="1"/>
    </row>
    <row r="411" spans="13:19">
      <c r="M411" s="4"/>
      <c r="N411" s="1"/>
      <c r="S411" s="1"/>
    </row>
    <row r="412" spans="13:19">
      <c r="M412" s="4"/>
      <c r="N412" s="1"/>
      <c r="S412" s="1"/>
    </row>
    <row r="413" spans="13:19">
      <c r="M413" s="4"/>
      <c r="N413" s="1"/>
      <c r="S413" s="1"/>
    </row>
    <row r="414" spans="13:19">
      <c r="M414" s="4"/>
      <c r="N414" s="1"/>
      <c r="S414" s="1"/>
    </row>
    <row r="415" spans="13:19">
      <c r="M415" s="4"/>
      <c r="N415" s="1"/>
      <c r="S415" s="1"/>
    </row>
    <row r="416" spans="13:19">
      <c r="M416" s="4"/>
      <c r="N416" s="1"/>
      <c r="S416" s="1"/>
    </row>
    <row r="417" spans="13:19">
      <c r="M417" s="4"/>
      <c r="N417" s="1"/>
      <c r="S417" s="1"/>
    </row>
    <row r="418" spans="13:19">
      <c r="M418" s="4"/>
      <c r="N418" s="1"/>
      <c r="S418" s="1"/>
    </row>
    <row r="419" spans="13:19">
      <c r="M419" s="4"/>
      <c r="N419" s="1"/>
      <c r="S419" s="1"/>
    </row>
    <row r="420" spans="13:19">
      <c r="M420" s="4"/>
      <c r="N420" s="1"/>
      <c r="S420" s="1"/>
    </row>
    <row r="421" spans="13:19">
      <c r="M421" s="4"/>
      <c r="N421" s="1"/>
      <c r="S421" s="1"/>
    </row>
    <row r="422" spans="13:19">
      <c r="M422" s="4"/>
      <c r="N422" s="1"/>
      <c r="S422" s="1"/>
    </row>
    <row r="423" spans="13:19">
      <c r="M423" s="4"/>
      <c r="N423" s="1"/>
      <c r="S423" s="1"/>
    </row>
    <row r="424" spans="13:19">
      <c r="M424" s="4"/>
      <c r="N424" s="1"/>
      <c r="S424" s="1"/>
    </row>
    <row r="425" spans="13:19">
      <c r="M425" s="4"/>
      <c r="N425" s="1"/>
      <c r="S425" s="1"/>
    </row>
    <row r="426" spans="13:19">
      <c r="M426" s="4"/>
      <c r="N426" s="1"/>
      <c r="S426" s="1"/>
    </row>
    <row r="427" spans="13:19">
      <c r="M427" s="4"/>
      <c r="N427" s="1"/>
      <c r="S427" s="1"/>
    </row>
    <row r="428" spans="13:19">
      <c r="M428" s="4"/>
      <c r="N428" s="1"/>
      <c r="S428" s="1"/>
    </row>
    <row r="429" spans="13:19">
      <c r="M429" s="4"/>
      <c r="N429" s="1"/>
      <c r="S429" s="1"/>
    </row>
    <row r="430" spans="13:19">
      <c r="M430" s="4"/>
      <c r="N430" s="1"/>
      <c r="S430" s="1"/>
    </row>
    <row r="431" spans="13:19">
      <c r="M431" s="4"/>
      <c r="N431" s="1"/>
      <c r="S431" s="1"/>
    </row>
    <row r="432" spans="13:19">
      <c r="M432" s="4"/>
      <c r="N432" s="1"/>
      <c r="S432" s="1"/>
    </row>
    <row r="433" spans="13:19">
      <c r="M433" s="4"/>
      <c r="N433" s="1"/>
      <c r="S433" s="1"/>
    </row>
    <row r="434" spans="13:19">
      <c r="M434" s="4"/>
      <c r="N434" s="1"/>
      <c r="S434" s="1"/>
    </row>
    <row r="435" spans="13:19">
      <c r="M435" s="4"/>
      <c r="N435" s="1"/>
      <c r="S435" s="1"/>
    </row>
    <row r="436" spans="13:19">
      <c r="M436" s="4"/>
      <c r="N436" s="1"/>
      <c r="S436" s="1"/>
    </row>
    <row r="437" spans="13:19">
      <c r="M437" s="4"/>
      <c r="N437" s="1"/>
      <c r="S437" s="1"/>
    </row>
    <row r="438" spans="13:19">
      <c r="M438" s="4"/>
      <c r="N438" s="1"/>
      <c r="S438" s="1"/>
    </row>
    <row r="439" spans="13:19">
      <c r="M439" s="4"/>
      <c r="N439" s="1"/>
      <c r="S439" s="1"/>
    </row>
    <row r="440" spans="13:19">
      <c r="M440" s="4"/>
      <c r="N440" s="1"/>
      <c r="S440" s="1"/>
    </row>
    <row r="441" spans="13:19">
      <c r="M441" s="4"/>
      <c r="N441" s="1"/>
      <c r="S441" s="1"/>
    </row>
    <row r="442" spans="13:19">
      <c r="M442" s="4"/>
      <c r="N442" s="1"/>
      <c r="S442" s="1"/>
    </row>
    <row r="443" spans="13:19">
      <c r="M443" s="4"/>
      <c r="N443" s="1"/>
      <c r="S443" s="1"/>
    </row>
    <row r="444" spans="13:19">
      <c r="M444" s="4"/>
      <c r="N444" s="1"/>
      <c r="S444" s="1"/>
    </row>
    <row r="445" spans="13:19">
      <c r="M445" s="4"/>
      <c r="N445" s="1"/>
      <c r="S445" s="1"/>
    </row>
    <row r="446" spans="13:19">
      <c r="M446" s="4"/>
      <c r="N446" s="1"/>
      <c r="S446" s="1"/>
    </row>
    <row r="447" spans="13:19">
      <c r="M447" s="4"/>
      <c r="N447" s="1"/>
      <c r="S447" s="1"/>
    </row>
    <row r="448" spans="13:19">
      <c r="M448" s="4"/>
      <c r="N448" s="1"/>
      <c r="S448" s="1"/>
    </row>
    <row r="449" spans="13:19">
      <c r="M449" s="4"/>
      <c r="N449" s="1"/>
      <c r="S449" s="1"/>
    </row>
    <row r="450" spans="13:19">
      <c r="M450" s="4"/>
      <c r="N450" s="1"/>
      <c r="S450" s="1"/>
    </row>
    <row r="451" spans="13:19">
      <c r="M451" s="4"/>
      <c r="N451" s="1"/>
      <c r="S451" s="1"/>
    </row>
    <row r="452" spans="13:19">
      <c r="M452" s="4"/>
      <c r="N452" s="1"/>
      <c r="S452" s="1"/>
    </row>
    <row r="453" spans="13:19">
      <c r="M453" s="4"/>
      <c r="N453" s="1"/>
      <c r="S453" s="1"/>
    </row>
    <row r="454" spans="13:19">
      <c r="M454" s="4"/>
      <c r="N454" s="1"/>
      <c r="S454" s="1"/>
    </row>
    <row r="455" spans="13:19">
      <c r="M455" s="4"/>
      <c r="N455" s="1"/>
      <c r="S455" s="1"/>
    </row>
    <row r="456" spans="13:19">
      <c r="M456" s="4"/>
      <c r="N456" s="1"/>
      <c r="S456" s="1"/>
    </row>
    <row r="457" spans="13:19">
      <c r="M457" s="4"/>
      <c r="N457" s="1"/>
      <c r="S457" s="1"/>
    </row>
    <row r="458" spans="13:19">
      <c r="M458" s="4"/>
      <c r="N458" s="1"/>
      <c r="S458" s="1"/>
    </row>
    <row r="459" spans="13:19">
      <c r="M459" s="4"/>
      <c r="N459" s="1"/>
      <c r="S459" s="1"/>
    </row>
    <row r="460" spans="13:19">
      <c r="M460" s="4"/>
      <c r="N460" s="1"/>
      <c r="S460" s="1"/>
    </row>
    <row r="461" spans="13:19">
      <c r="M461" s="4"/>
      <c r="N461" s="1"/>
      <c r="S461" s="1"/>
    </row>
    <row r="462" spans="13:19">
      <c r="M462" s="4"/>
      <c r="N462" s="1"/>
      <c r="S462" s="1"/>
    </row>
    <row r="463" spans="13:19">
      <c r="M463" s="4"/>
      <c r="N463" s="1"/>
      <c r="S463" s="1"/>
    </row>
    <row r="464" spans="13:19">
      <c r="M464" s="4"/>
      <c r="N464" s="1"/>
      <c r="S464" s="1"/>
    </row>
    <row r="465" spans="13:19">
      <c r="M465" s="4"/>
      <c r="N465" s="1"/>
      <c r="S465" s="1"/>
    </row>
    <row r="466" spans="13:19">
      <c r="M466" s="4"/>
      <c r="N466" s="1"/>
      <c r="S466" s="1"/>
    </row>
    <row r="467" spans="13:19">
      <c r="M467" s="4"/>
      <c r="N467" s="1"/>
      <c r="S467" s="1"/>
    </row>
    <row r="468" spans="13:19">
      <c r="M468" s="4"/>
      <c r="N468" s="1"/>
      <c r="S468" s="1"/>
    </row>
    <row r="469" spans="13:19">
      <c r="M469" s="4"/>
      <c r="N469" s="1"/>
      <c r="S469" s="1"/>
    </row>
    <row r="470" spans="13:19">
      <c r="M470" s="4"/>
      <c r="N470" s="1"/>
      <c r="S470" s="1"/>
    </row>
    <row r="471" spans="13:19">
      <c r="M471" s="4"/>
      <c r="N471" s="1"/>
      <c r="S471" s="1"/>
    </row>
    <row r="472" spans="13:19">
      <c r="M472" s="4"/>
      <c r="N472" s="1"/>
      <c r="S472" s="1"/>
    </row>
    <row r="473" spans="13:19">
      <c r="M473" s="4"/>
      <c r="N473" s="1"/>
      <c r="S473" s="1"/>
    </row>
    <row r="474" spans="13:19">
      <c r="M474" s="4"/>
      <c r="N474" s="1"/>
      <c r="S474" s="1"/>
    </row>
    <row r="475" spans="13:19">
      <c r="M475" s="4"/>
      <c r="N475" s="1"/>
      <c r="S475" s="1"/>
    </row>
    <row r="476" spans="13:19">
      <c r="M476" s="4"/>
      <c r="N476" s="1"/>
      <c r="S476" s="1"/>
    </row>
    <row r="477" spans="13:19">
      <c r="M477" s="4"/>
      <c r="N477" s="1"/>
      <c r="S477" s="1"/>
    </row>
    <row r="478" spans="13:19">
      <c r="M478" s="4"/>
      <c r="N478" s="1"/>
      <c r="S478" s="1"/>
    </row>
    <row r="479" spans="13:19">
      <c r="M479" s="4"/>
      <c r="N479" s="1"/>
      <c r="S479" s="1"/>
    </row>
    <row r="480" spans="13:19">
      <c r="M480" s="4"/>
      <c r="N480" s="1"/>
      <c r="S480" s="1"/>
    </row>
    <row r="481" spans="13:19">
      <c r="M481" s="4"/>
      <c r="N481" s="1"/>
      <c r="S481" s="1"/>
    </row>
    <row r="482" spans="13:19">
      <c r="M482" s="4"/>
      <c r="N482" s="1"/>
      <c r="S482" s="1"/>
    </row>
    <row r="483" spans="13:19">
      <c r="M483" s="4"/>
      <c r="N483" s="1"/>
      <c r="S483" s="1"/>
    </row>
    <row r="484" spans="13:19">
      <c r="M484" s="4"/>
      <c r="N484" s="1"/>
      <c r="S484" s="1"/>
    </row>
    <row r="485" spans="13:19">
      <c r="M485" s="4"/>
      <c r="N485" s="1"/>
      <c r="S485" s="1"/>
    </row>
    <row r="486" spans="13:19">
      <c r="M486" s="4"/>
      <c r="N486" s="1"/>
      <c r="S486" s="1"/>
    </row>
    <row r="487" spans="13:19">
      <c r="M487" s="4"/>
      <c r="N487" s="1"/>
      <c r="S487" s="1"/>
    </row>
    <row r="488" spans="13:19">
      <c r="M488" s="4"/>
      <c r="N488" s="1"/>
      <c r="S488" s="1"/>
    </row>
    <row r="489" spans="13:19">
      <c r="M489" s="4"/>
      <c r="N489" s="1"/>
      <c r="S489" s="1"/>
    </row>
    <row r="490" spans="13:19">
      <c r="M490" s="4"/>
      <c r="N490" s="1"/>
      <c r="S490" s="1"/>
    </row>
    <row r="491" spans="13:19">
      <c r="M491" s="4"/>
      <c r="N491" s="1"/>
      <c r="S491" s="1"/>
    </row>
    <row r="492" spans="13:19">
      <c r="M492" s="4"/>
      <c r="N492" s="1"/>
      <c r="S492" s="1"/>
    </row>
    <row r="493" spans="13:19">
      <c r="M493" s="4"/>
      <c r="N493" s="1"/>
      <c r="S493" s="1"/>
    </row>
    <row r="494" spans="13:19">
      <c r="M494" s="4"/>
      <c r="N494" s="1"/>
      <c r="S494" s="1"/>
    </row>
    <row r="495" spans="13:19">
      <c r="M495" s="4"/>
      <c r="N495" s="1"/>
      <c r="S495" s="1"/>
    </row>
    <row r="496" spans="13:19">
      <c r="M496" s="4"/>
      <c r="N496" s="1"/>
      <c r="S496" s="1"/>
    </row>
    <row r="497" spans="13:19">
      <c r="M497" s="4"/>
      <c r="N497" s="1"/>
      <c r="S497" s="1"/>
    </row>
    <row r="498" spans="13:19">
      <c r="M498" s="4"/>
      <c r="N498" s="1"/>
      <c r="S498" s="1"/>
    </row>
    <row r="499" spans="13:19">
      <c r="M499" s="4"/>
      <c r="N499" s="1"/>
      <c r="S499" s="1"/>
    </row>
    <row r="500" spans="13:19">
      <c r="M500" s="4"/>
      <c r="N500" s="1"/>
      <c r="S500" s="1"/>
    </row>
    <row r="501" spans="13:19">
      <c r="M501" s="4"/>
      <c r="N501" s="1"/>
      <c r="S501" s="1"/>
    </row>
    <row r="502" spans="13:19">
      <c r="M502" s="4"/>
      <c r="N502" s="1"/>
      <c r="S502" s="1"/>
    </row>
    <row r="503" spans="13:19">
      <c r="M503" s="4"/>
      <c r="N503" s="1"/>
      <c r="S503" s="1"/>
    </row>
    <row r="504" spans="13:19">
      <c r="M504" s="4"/>
      <c r="N504" s="1"/>
      <c r="S504" s="1"/>
    </row>
    <row r="505" spans="13:19">
      <c r="M505" s="4"/>
      <c r="N505" s="1"/>
      <c r="S505" s="1"/>
    </row>
    <row r="506" spans="13:19">
      <c r="M506" s="4"/>
      <c r="N506" s="1"/>
      <c r="S506" s="1"/>
    </row>
    <row r="507" spans="13:19">
      <c r="M507" s="4"/>
      <c r="N507" s="1"/>
      <c r="S507" s="1"/>
    </row>
    <row r="508" spans="13:19">
      <c r="M508" s="4"/>
      <c r="N508" s="1"/>
      <c r="S508" s="1"/>
    </row>
    <row r="509" spans="13:19">
      <c r="M509" s="4"/>
      <c r="N509" s="1"/>
      <c r="S509" s="1"/>
    </row>
    <row r="510" spans="13:19">
      <c r="M510" s="4"/>
      <c r="N510" s="1"/>
      <c r="S510" s="1"/>
    </row>
    <row r="511" spans="13:19">
      <c r="M511" s="4"/>
      <c r="N511" s="1"/>
      <c r="S511" s="1"/>
    </row>
    <row r="512" spans="13:19">
      <c r="M512" s="4"/>
      <c r="N512" s="1"/>
      <c r="S512" s="1"/>
    </row>
    <row r="513" spans="13:19">
      <c r="M513" s="4"/>
      <c r="N513" s="1"/>
      <c r="S513" s="1"/>
    </row>
    <row r="514" spans="13:19">
      <c r="M514" s="4"/>
      <c r="N514" s="1"/>
      <c r="S514" s="1"/>
    </row>
    <row r="515" spans="13:19">
      <c r="M515" s="4"/>
      <c r="N515" s="1"/>
      <c r="S515" s="1"/>
    </row>
    <row r="516" spans="13:19">
      <c r="M516" s="4"/>
      <c r="N516" s="1"/>
      <c r="S516" s="1"/>
    </row>
    <row r="517" spans="13:19">
      <c r="M517" s="4"/>
      <c r="N517" s="1"/>
      <c r="S517" s="1"/>
    </row>
    <row r="518" spans="13:19">
      <c r="M518" s="4"/>
      <c r="N518" s="1"/>
      <c r="S518" s="1"/>
    </row>
    <row r="519" spans="13:19">
      <c r="M519" s="4"/>
      <c r="N519" s="1"/>
      <c r="S519" s="1"/>
    </row>
    <row r="520" spans="13:19">
      <c r="M520" s="4"/>
      <c r="N520" s="1"/>
      <c r="S520" s="1"/>
    </row>
    <row r="521" spans="13:19">
      <c r="M521" s="4"/>
      <c r="N521" s="1"/>
      <c r="S521" s="1"/>
    </row>
    <row r="522" spans="13:19">
      <c r="M522" s="4"/>
      <c r="N522" s="1"/>
      <c r="S522" s="1"/>
    </row>
    <row r="523" spans="13:19">
      <c r="M523" s="4"/>
      <c r="N523" s="1"/>
      <c r="S523" s="1"/>
    </row>
    <row r="524" spans="13:19">
      <c r="M524" s="4"/>
      <c r="N524" s="1"/>
      <c r="S524" s="1"/>
    </row>
    <row r="525" spans="13:19">
      <c r="M525" s="4"/>
      <c r="N525" s="1"/>
      <c r="S525" s="1"/>
    </row>
    <row r="526" spans="13:19">
      <c r="M526" s="4"/>
      <c r="N526" s="1"/>
      <c r="S526" s="1"/>
    </row>
    <row r="527" spans="13:19">
      <c r="M527" s="4"/>
      <c r="N527" s="1"/>
      <c r="S527" s="1"/>
    </row>
    <row r="528" spans="13:19">
      <c r="M528" s="4"/>
      <c r="N528" s="1"/>
      <c r="S528" s="1"/>
    </row>
    <row r="529" spans="13:19">
      <c r="M529" s="4"/>
      <c r="N529" s="1"/>
      <c r="S529" s="1"/>
    </row>
    <row r="530" spans="13:19">
      <c r="M530" s="4"/>
      <c r="N530" s="1"/>
      <c r="S530" s="1"/>
    </row>
    <row r="531" spans="13:19">
      <c r="M531" s="4"/>
      <c r="N531" s="1"/>
      <c r="S531" s="1"/>
    </row>
    <row r="532" spans="13:19">
      <c r="M532" s="4"/>
      <c r="N532" s="1"/>
      <c r="S532" s="1"/>
    </row>
    <row r="533" spans="13:19">
      <c r="M533" s="4"/>
      <c r="N533" s="1"/>
      <c r="S533" s="1"/>
    </row>
    <row r="534" spans="13:19">
      <c r="M534" s="4"/>
      <c r="N534" s="1"/>
      <c r="S534" s="1"/>
    </row>
    <row r="535" spans="13:19">
      <c r="M535" s="4"/>
      <c r="N535" s="1"/>
      <c r="S535" s="1"/>
    </row>
    <row r="536" spans="13:19">
      <c r="M536" s="4"/>
      <c r="N536" s="1"/>
      <c r="S536" s="1"/>
    </row>
    <row r="537" spans="13:19">
      <c r="M537" s="4"/>
      <c r="N537" s="1"/>
      <c r="S537" s="1"/>
    </row>
    <row r="538" spans="13:19">
      <c r="M538" s="4"/>
      <c r="N538" s="1"/>
      <c r="S538" s="1"/>
    </row>
    <row r="539" spans="13:19">
      <c r="M539" s="4"/>
      <c r="N539" s="1"/>
      <c r="S539" s="1"/>
    </row>
    <row r="540" spans="13:19">
      <c r="M540" s="4"/>
      <c r="N540" s="1"/>
      <c r="S540" s="1"/>
    </row>
    <row r="541" spans="13:19">
      <c r="M541" s="4"/>
      <c r="N541" s="1"/>
      <c r="S541" s="1"/>
    </row>
    <row r="542" spans="13:19">
      <c r="M542" s="4"/>
      <c r="N542" s="1"/>
      <c r="S542" s="1"/>
    </row>
    <row r="543" spans="13:19">
      <c r="M543" s="4"/>
      <c r="N543" s="1"/>
      <c r="S543" s="1"/>
    </row>
    <row r="544" spans="13:19">
      <c r="M544" s="4"/>
      <c r="N544" s="1"/>
      <c r="S544" s="1"/>
    </row>
    <row r="545" spans="13:19">
      <c r="M545" s="4"/>
      <c r="N545" s="1"/>
      <c r="S545" s="1"/>
    </row>
    <row r="546" spans="13:19">
      <c r="M546" s="4"/>
      <c r="N546" s="1"/>
      <c r="S546" s="1"/>
    </row>
    <row r="547" spans="13:19">
      <c r="M547" s="4"/>
      <c r="N547" s="1"/>
      <c r="S547" s="1"/>
    </row>
    <row r="548" spans="13:19">
      <c r="M548" s="4"/>
      <c r="N548" s="1"/>
      <c r="S548" s="1"/>
    </row>
    <row r="549" spans="13:19">
      <c r="M549" s="4"/>
      <c r="N549" s="1"/>
      <c r="S549" s="1"/>
    </row>
    <row r="550" spans="13:19">
      <c r="M550" s="4"/>
      <c r="N550" s="1"/>
      <c r="S550" s="1"/>
    </row>
    <row r="551" spans="13:19">
      <c r="M551" s="4"/>
      <c r="N551" s="1"/>
      <c r="S551" s="1"/>
    </row>
    <row r="552" spans="13:19">
      <c r="M552" s="4"/>
      <c r="N552" s="1"/>
      <c r="S552" s="1"/>
    </row>
    <row r="553" spans="13:19">
      <c r="M553" s="4"/>
      <c r="N553" s="1"/>
      <c r="S553" s="1"/>
    </row>
    <row r="554" spans="13:19">
      <c r="M554" s="4"/>
      <c r="N554" s="1"/>
      <c r="S554" s="1"/>
    </row>
    <row r="555" spans="13:19">
      <c r="M555" s="4"/>
      <c r="N555" s="1"/>
      <c r="S555" s="1"/>
    </row>
    <row r="556" spans="13:19">
      <c r="M556" s="4"/>
      <c r="N556" s="1"/>
      <c r="S556" s="1"/>
    </row>
    <row r="557" spans="13:19">
      <c r="M557" s="4"/>
      <c r="N557" s="1"/>
      <c r="S557" s="1"/>
    </row>
    <row r="558" spans="13:19">
      <c r="M558" s="4"/>
      <c r="N558" s="1"/>
      <c r="S558" s="1"/>
    </row>
    <row r="559" spans="13:19">
      <c r="M559" s="4"/>
      <c r="N559" s="1"/>
      <c r="S559" s="1"/>
    </row>
    <row r="560" spans="13:19">
      <c r="M560" s="4"/>
      <c r="N560" s="1"/>
      <c r="S560" s="1"/>
    </row>
    <row r="561" spans="13:19">
      <c r="M561" s="4"/>
      <c r="N561" s="1"/>
      <c r="S561" s="1"/>
    </row>
    <row r="562" spans="13:19">
      <c r="M562" s="4"/>
      <c r="N562" s="1"/>
      <c r="S562" s="1"/>
    </row>
    <row r="563" spans="13:19">
      <c r="M563" s="4"/>
      <c r="N563" s="1"/>
      <c r="S563" s="1"/>
    </row>
    <row r="564" spans="13:19">
      <c r="M564" s="4"/>
      <c r="N564" s="1"/>
      <c r="S564" s="1"/>
    </row>
    <row r="565" spans="13:19">
      <c r="M565" s="4"/>
      <c r="N565" s="1"/>
      <c r="S565" s="1"/>
    </row>
    <row r="566" spans="13:19">
      <c r="M566" s="4"/>
      <c r="N566" s="1"/>
      <c r="S566" s="1"/>
    </row>
    <row r="567" spans="13:19">
      <c r="M567" s="4"/>
      <c r="N567" s="1"/>
      <c r="S567" s="1"/>
    </row>
    <row r="568" spans="13:19">
      <c r="M568" s="4"/>
      <c r="N568" s="1"/>
      <c r="S568" s="1"/>
    </row>
    <row r="569" spans="13:19">
      <c r="M569" s="4"/>
      <c r="N569" s="1"/>
      <c r="S569" s="1"/>
    </row>
    <row r="570" spans="13:19">
      <c r="M570" s="4"/>
      <c r="N570" s="1"/>
      <c r="S570" s="1"/>
    </row>
    <row r="571" spans="13:19">
      <c r="M571" s="4"/>
      <c r="N571" s="1"/>
      <c r="S571" s="1"/>
    </row>
    <row r="572" spans="13:19">
      <c r="M572" s="4"/>
      <c r="N572" s="1"/>
      <c r="S572" s="1"/>
    </row>
    <row r="573" spans="13:19">
      <c r="M573" s="4"/>
      <c r="N573" s="1"/>
      <c r="S573" s="1"/>
    </row>
    <row r="574" spans="13:19">
      <c r="M574" s="4"/>
      <c r="N574" s="1"/>
      <c r="S574" s="1"/>
    </row>
    <row r="575" spans="13:19">
      <c r="M575" s="4"/>
      <c r="N575" s="1"/>
      <c r="S575" s="1"/>
    </row>
    <row r="576" spans="13:19">
      <c r="M576" s="4"/>
      <c r="N576" s="1"/>
      <c r="S576" s="1"/>
    </row>
    <row r="577" spans="13:19">
      <c r="M577" s="4"/>
      <c r="N577" s="1"/>
      <c r="S577" s="1"/>
    </row>
    <row r="578" spans="13:19">
      <c r="M578" s="4"/>
      <c r="N578" s="1"/>
      <c r="S578" s="1"/>
    </row>
    <row r="579" spans="13:19">
      <c r="M579" s="4"/>
      <c r="N579" s="1"/>
      <c r="S579" s="1"/>
    </row>
    <row r="580" spans="13:19">
      <c r="M580" s="4"/>
      <c r="N580" s="1"/>
      <c r="S580" s="1"/>
    </row>
    <row r="581" spans="13:19">
      <c r="M581" s="4"/>
      <c r="N581" s="1"/>
      <c r="S581" s="1"/>
    </row>
    <row r="582" spans="13:19">
      <c r="M582" s="4"/>
      <c r="N582" s="1"/>
      <c r="S582" s="1"/>
    </row>
    <row r="583" spans="13:19">
      <c r="M583" s="4"/>
      <c r="N583" s="1"/>
      <c r="S583" s="1"/>
    </row>
    <row r="584" spans="13:19">
      <c r="M584" s="4"/>
      <c r="N584" s="1"/>
      <c r="S584" s="1"/>
    </row>
    <row r="585" spans="13:19">
      <c r="M585" s="4"/>
      <c r="N585" s="1"/>
      <c r="S585" s="1"/>
    </row>
    <row r="586" spans="13:19">
      <c r="M586" s="4"/>
      <c r="N586" s="1"/>
      <c r="S586" s="1"/>
    </row>
    <row r="587" spans="13:19">
      <c r="M587" s="4"/>
      <c r="N587" s="1"/>
      <c r="S587" s="1"/>
    </row>
    <row r="588" spans="13:19">
      <c r="M588" s="4"/>
      <c r="N588" s="1"/>
      <c r="S588" s="1"/>
    </row>
    <row r="589" spans="13:19">
      <c r="M589" s="4"/>
      <c r="N589" s="1"/>
      <c r="S589" s="1"/>
    </row>
    <row r="590" spans="13:19">
      <c r="M590" s="4"/>
      <c r="N590" s="1"/>
      <c r="S590" s="1"/>
    </row>
    <row r="591" spans="13:19">
      <c r="M591" s="4"/>
      <c r="N591" s="1"/>
      <c r="S591" s="1"/>
    </row>
    <row r="592" spans="13:19">
      <c r="M592" s="4"/>
      <c r="N592" s="1"/>
      <c r="S592" s="1"/>
    </row>
    <row r="593" spans="13:19">
      <c r="M593" s="4"/>
      <c r="N593" s="1"/>
      <c r="S593" s="1"/>
    </row>
    <row r="594" spans="13:19">
      <c r="M594" s="4"/>
      <c r="N594" s="1"/>
      <c r="S594" s="1"/>
    </row>
    <row r="595" spans="13:19">
      <c r="M595" s="4"/>
      <c r="N595" s="1"/>
      <c r="S595" s="1"/>
    </row>
    <row r="596" spans="13:19">
      <c r="M596" s="4"/>
      <c r="N596" s="1"/>
      <c r="S596" s="1"/>
    </row>
    <row r="597" spans="13:19">
      <c r="M597" s="4"/>
      <c r="N597" s="1"/>
      <c r="S597" s="1"/>
    </row>
    <row r="598" spans="13:19">
      <c r="M598" s="4"/>
      <c r="N598" s="1"/>
      <c r="S598" s="1"/>
    </row>
    <row r="599" spans="13:19">
      <c r="M599" s="4"/>
      <c r="N599" s="1"/>
      <c r="S599" s="1"/>
    </row>
    <row r="600" spans="13:19">
      <c r="M600" s="4"/>
      <c r="N600" s="1"/>
      <c r="S600" s="1"/>
    </row>
    <row r="601" spans="13:19">
      <c r="M601" s="4"/>
      <c r="N601" s="1"/>
      <c r="S601" s="1"/>
    </row>
    <row r="602" spans="13:19">
      <c r="M602" s="4"/>
      <c r="N602" s="1"/>
      <c r="S602" s="1"/>
    </row>
    <row r="603" spans="13:19">
      <c r="M603" s="4"/>
      <c r="N603" s="1"/>
      <c r="S603" s="1"/>
    </row>
    <row r="604" spans="13:19">
      <c r="M604" s="4"/>
      <c r="N604" s="1"/>
      <c r="S604" s="1"/>
    </row>
    <row r="605" spans="13:19">
      <c r="M605" s="4"/>
      <c r="N605" s="1"/>
      <c r="S605" s="1"/>
    </row>
    <row r="606" spans="13:19">
      <c r="M606" s="4"/>
      <c r="N606" s="1"/>
      <c r="S606" s="1"/>
    </row>
    <row r="607" spans="13:19">
      <c r="M607" s="4"/>
      <c r="N607" s="1"/>
      <c r="S607" s="1"/>
    </row>
    <row r="608" spans="13:19">
      <c r="M608" s="4"/>
      <c r="N608" s="1"/>
      <c r="S608" s="1"/>
    </row>
    <row r="609" spans="13:19">
      <c r="M609" s="4"/>
      <c r="N609" s="1"/>
      <c r="S609" s="1"/>
    </row>
    <row r="610" spans="13:19">
      <c r="M610" s="4"/>
      <c r="N610" s="1"/>
      <c r="S610" s="1"/>
    </row>
    <row r="611" spans="13:19">
      <c r="M611" s="4"/>
      <c r="N611" s="1"/>
      <c r="S611" s="1"/>
    </row>
    <row r="612" spans="13:19">
      <c r="M612" s="4"/>
      <c r="N612" s="1"/>
      <c r="S612" s="1"/>
    </row>
    <row r="613" spans="13:19">
      <c r="M613" s="4"/>
      <c r="N613" s="1"/>
      <c r="S613" s="1"/>
    </row>
    <row r="614" spans="13:19">
      <c r="M614" s="4"/>
      <c r="N614" s="1"/>
      <c r="S614" s="1"/>
    </row>
    <row r="615" spans="13:19">
      <c r="M615" s="4"/>
      <c r="N615" s="1"/>
      <c r="S615" s="1"/>
    </row>
    <row r="616" spans="13:19">
      <c r="M616" s="4"/>
      <c r="N616" s="1"/>
      <c r="S616" s="1"/>
    </row>
    <row r="617" spans="13:19">
      <c r="M617" s="4"/>
      <c r="N617" s="1"/>
      <c r="S617" s="1"/>
    </row>
    <row r="618" spans="13:19">
      <c r="M618" s="4"/>
      <c r="N618" s="1"/>
      <c r="S618" s="1"/>
    </row>
    <row r="619" spans="13:19">
      <c r="M619" s="4"/>
      <c r="N619" s="1"/>
      <c r="S619" s="1"/>
    </row>
    <row r="620" spans="13:19">
      <c r="M620" s="4"/>
      <c r="N620" s="1"/>
      <c r="S620" s="1"/>
    </row>
    <row r="621" spans="13:19">
      <c r="M621" s="4"/>
      <c r="N621" s="1"/>
      <c r="S621" s="1"/>
    </row>
    <row r="622" spans="13:19">
      <c r="M622" s="4"/>
      <c r="N622" s="1"/>
      <c r="S622" s="1"/>
    </row>
    <row r="623" spans="13:19">
      <c r="M623" s="4"/>
      <c r="N623" s="1"/>
      <c r="S623" s="1"/>
    </row>
    <row r="624" spans="13:19">
      <c r="M624" s="4"/>
      <c r="N624" s="1"/>
      <c r="S624" s="1"/>
    </row>
    <row r="625" spans="13:19">
      <c r="M625" s="4"/>
      <c r="N625" s="1"/>
      <c r="S625" s="1"/>
    </row>
    <row r="626" spans="13:19">
      <c r="M626" s="4"/>
      <c r="N626" s="1"/>
      <c r="S626" s="1"/>
    </row>
    <row r="627" spans="13:19">
      <c r="M627" s="4"/>
      <c r="N627" s="1"/>
      <c r="S627" s="1"/>
    </row>
    <row r="628" spans="13:19">
      <c r="M628" s="4"/>
      <c r="N628" s="1"/>
      <c r="S628" s="1"/>
    </row>
    <row r="629" spans="13:19">
      <c r="M629" s="4"/>
      <c r="N629" s="1"/>
      <c r="S629" s="1"/>
    </row>
    <row r="630" spans="13:19">
      <c r="M630" s="4"/>
      <c r="N630" s="1"/>
      <c r="S630" s="1"/>
    </row>
    <row r="631" spans="13:19">
      <c r="M631" s="4"/>
      <c r="N631" s="1"/>
      <c r="S631" s="1"/>
    </row>
    <row r="632" spans="13:19">
      <c r="M632" s="4"/>
      <c r="N632" s="1"/>
      <c r="S632" s="1"/>
    </row>
    <row r="633" spans="13:19">
      <c r="M633" s="4"/>
      <c r="N633" s="1"/>
      <c r="S633" s="1"/>
    </row>
    <row r="634" spans="13:19">
      <c r="M634" s="4"/>
      <c r="N634" s="1"/>
      <c r="S634" s="1"/>
    </row>
    <row r="635" spans="13:19">
      <c r="M635" s="4"/>
      <c r="N635" s="1"/>
      <c r="S635" s="1"/>
    </row>
    <row r="636" spans="13:19">
      <c r="M636" s="4"/>
      <c r="N636" s="1"/>
      <c r="S636" s="1"/>
    </row>
    <row r="637" spans="13:19">
      <c r="M637" s="4"/>
      <c r="N637" s="1"/>
      <c r="S637" s="1"/>
    </row>
    <row r="638" spans="13:19">
      <c r="M638" s="4"/>
      <c r="N638" s="1"/>
      <c r="S638" s="1"/>
    </row>
    <row r="639" spans="13:19">
      <c r="M639" s="4"/>
      <c r="N639" s="1"/>
      <c r="S639" s="1"/>
    </row>
    <row r="640" spans="13:19">
      <c r="M640" s="4"/>
      <c r="N640" s="1"/>
      <c r="S640" s="1"/>
    </row>
    <row r="641" spans="13:19">
      <c r="M641" s="4"/>
      <c r="N641" s="1"/>
      <c r="S641" s="1"/>
    </row>
    <row r="642" spans="13:19">
      <c r="M642" s="4"/>
      <c r="N642" s="1"/>
      <c r="S642" s="1"/>
    </row>
    <row r="643" spans="13:19">
      <c r="M643" s="4"/>
      <c r="N643" s="1"/>
      <c r="S643" s="1"/>
    </row>
    <row r="644" spans="13:19">
      <c r="M644" s="4"/>
      <c r="N644" s="1"/>
      <c r="S644" s="1"/>
    </row>
    <row r="645" spans="13:19">
      <c r="M645" s="4"/>
      <c r="N645" s="1"/>
      <c r="S645" s="1"/>
    </row>
    <row r="646" spans="13:19">
      <c r="M646" s="4"/>
      <c r="N646" s="1"/>
      <c r="S646" s="1"/>
    </row>
    <row r="647" spans="13:19">
      <c r="M647" s="4"/>
      <c r="N647" s="1"/>
      <c r="S647" s="1"/>
    </row>
    <row r="648" spans="13:19">
      <c r="M648" s="4"/>
      <c r="N648" s="1"/>
      <c r="S648" s="1"/>
    </row>
    <row r="649" spans="13:19">
      <c r="M649" s="4"/>
      <c r="N649" s="1"/>
      <c r="S649" s="1"/>
    </row>
    <row r="650" spans="13:19">
      <c r="M650" s="4"/>
      <c r="N650" s="1"/>
      <c r="S650" s="1"/>
    </row>
    <row r="651" spans="13:19">
      <c r="M651" s="4"/>
      <c r="N651" s="1"/>
      <c r="S651" s="1"/>
    </row>
    <row r="652" spans="13:19">
      <c r="M652" s="4"/>
      <c r="N652" s="1"/>
      <c r="S652" s="1"/>
    </row>
    <row r="653" spans="13:19">
      <c r="M653" s="4"/>
      <c r="N653" s="1"/>
      <c r="S653" s="1"/>
    </row>
    <row r="654" spans="13:19">
      <c r="M654" s="4"/>
      <c r="N654" s="1"/>
      <c r="S654" s="1"/>
    </row>
    <row r="655" spans="13:19">
      <c r="M655" s="4"/>
      <c r="N655" s="1"/>
      <c r="S655" s="1"/>
    </row>
    <row r="656" spans="13:19">
      <c r="M656" s="4"/>
      <c r="N656" s="1"/>
      <c r="S656" s="1"/>
    </row>
    <row r="657" spans="13:19">
      <c r="M657" s="4"/>
      <c r="N657" s="1"/>
      <c r="S657" s="1"/>
    </row>
    <row r="658" spans="13:19">
      <c r="M658" s="4"/>
      <c r="N658" s="1"/>
      <c r="S658" s="1"/>
    </row>
    <row r="659" spans="13:19">
      <c r="M659" s="4"/>
      <c r="N659" s="1"/>
      <c r="S659" s="1"/>
    </row>
    <row r="660" spans="13:19">
      <c r="M660" s="4"/>
      <c r="N660" s="1"/>
      <c r="S660" s="1"/>
    </row>
    <row r="661" spans="13:19">
      <c r="M661" s="4"/>
      <c r="N661" s="1"/>
      <c r="S661" s="1"/>
    </row>
    <row r="662" spans="13:19">
      <c r="M662" s="4"/>
      <c r="N662" s="1"/>
      <c r="S662" s="1"/>
    </row>
    <row r="663" spans="13:19">
      <c r="M663" s="4"/>
      <c r="N663" s="1"/>
      <c r="S663" s="1"/>
    </row>
    <row r="664" spans="13:19">
      <c r="M664" s="4"/>
      <c r="N664" s="1"/>
      <c r="S664" s="1"/>
    </row>
    <row r="665" spans="13:19">
      <c r="M665" s="4"/>
      <c r="N665" s="1"/>
      <c r="S665" s="1"/>
    </row>
    <row r="666" spans="13:19">
      <c r="M666" s="4"/>
      <c r="N666" s="1"/>
      <c r="S666" s="1"/>
    </row>
    <row r="667" spans="13:19">
      <c r="M667" s="4"/>
      <c r="N667" s="1"/>
      <c r="S667" s="1"/>
    </row>
    <row r="668" spans="13:19">
      <c r="M668" s="4"/>
      <c r="N668" s="1"/>
      <c r="S668" s="1"/>
    </row>
    <row r="669" spans="13:19">
      <c r="M669" s="4"/>
      <c r="N669" s="1"/>
      <c r="S669" s="1"/>
    </row>
    <row r="670" spans="13:19">
      <c r="M670" s="4"/>
      <c r="N670" s="1"/>
      <c r="S670" s="1"/>
    </row>
    <row r="671" spans="13:19">
      <c r="M671" s="4"/>
      <c r="N671" s="1"/>
      <c r="S671" s="1"/>
    </row>
    <row r="672" spans="13:19">
      <c r="M672" s="4"/>
      <c r="N672" s="1"/>
      <c r="S672" s="1"/>
    </row>
    <row r="673" spans="13:19">
      <c r="M673" s="4"/>
      <c r="N673" s="1"/>
      <c r="S673" s="1"/>
    </row>
    <row r="674" spans="13:19">
      <c r="M674" s="4"/>
      <c r="N674" s="1"/>
      <c r="S674" s="1"/>
    </row>
    <row r="675" spans="13:19">
      <c r="M675" s="4"/>
      <c r="N675" s="1"/>
      <c r="S675" s="1"/>
    </row>
    <row r="676" spans="13:19">
      <c r="M676" s="4"/>
      <c r="N676" s="1"/>
      <c r="S676" s="1"/>
    </row>
    <row r="677" spans="13:19">
      <c r="M677" s="4"/>
      <c r="N677" s="1"/>
      <c r="S677" s="1"/>
    </row>
    <row r="678" spans="13:19">
      <c r="M678" s="4"/>
      <c r="N678" s="1"/>
      <c r="S678" s="1"/>
    </row>
    <row r="679" spans="13:19">
      <c r="M679" s="4"/>
      <c r="N679" s="1"/>
      <c r="S679" s="1"/>
    </row>
    <row r="680" spans="13:19">
      <c r="M680" s="4"/>
      <c r="N680" s="1"/>
      <c r="S680" s="1"/>
    </row>
    <row r="681" spans="13:19">
      <c r="M681" s="4"/>
      <c r="N681" s="1"/>
      <c r="S681" s="1"/>
    </row>
    <row r="682" spans="13:19">
      <c r="M682" s="4"/>
      <c r="N682" s="1"/>
      <c r="S682" s="1"/>
    </row>
    <row r="683" spans="13:19">
      <c r="M683" s="4"/>
      <c r="N683" s="1"/>
      <c r="S683" s="1"/>
    </row>
    <row r="684" spans="13:19">
      <c r="M684" s="4"/>
      <c r="N684" s="1"/>
      <c r="S684" s="1"/>
    </row>
    <row r="685" spans="13:19">
      <c r="M685" s="4"/>
      <c r="N685" s="1"/>
      <c r="S685" s="1"/>
    </row>
    <row r="686" spans="13:19">
      <c r="M686" s="4"/>
      <c r="N686" s="1"/>
      <c r="S686" s="1"/>
    </row>
    <row r="687" spans="13:19">
      <c r="M687" s="4"/>
      <c r="N687" s="1"/>
      <c r="S687" s="1"/>
    </row>
    <row r="688" spans="13:19">
      <c r="M688" s="4"/>
      <c r="N688" s="1"/>
      <c r="S688" s="1"/>
    </row>
    <row r="689" spans="13:19">
      <c r="M689" s="4"/>
      <c r="N689" s="1"/>
      <c r="S689" s="1"/>
    </row>
    <row r="690" spans="13:19">
      <c r="M690" s="4"/>
      <c r="N690" s="1"/>
      <c r="S690" s="1"/>
    </row>
    <row r="691" spans="13:19">
      <c r="M691" s="4"/>
      <c r="N691" s="1"/>
      <c r="S691" s="1"/>
    </row>
    <row r="692" spans="13:19">
      <c r="M692" s="4"/>
      <c r="N692" s="1"/>
      <c r="S692" s="1"/>
    </row>
    <row r="693" spans="13:19">
      <c r="M693" s="4"/>
      <c r="N693" s="1"/>
      <c r="S693" s="1"/>
    </row>
    <row r="694" spans="13:19">
      <c r="M694" s="4"/>
      <c r="N694" s="1"/>
      <c r="S694" s="1"/>
    </row>
    <row r="695" spans="13:19">
      <c r="M695" s="4"/>
      <c r="N695" s="1"/>
      <c r="S695" s="1"/>
    </row>
    <row r="696" spans="13:19">
      <c r="M696" s="4"/>
      <c r="N696" s="1"/>
      <c r="S696" s="1"/>
    </row>
    <row r="697" spans="13:19">
      <c r="M697" s="4"/>
      <c r="N697" s="1"/>
      <c r="S697" s="1"/>
    </row>
    <row r="698" spans="13:19">
      <c r="M698" s="4"/>
      <c r="N698" s="1"/>
      <c r="S698" s="1"/>
    </row>
    <row r="699" spans="13:19">
      <c r="M699" s="4"/>
      <c r="N699" s="1"/>
      <c r="S699" s="1"/>
    </row>
    <row r="700" spans="13:19">
      <c r="M700" s="4"/>
      <c r="N700" s="1"/>
      <c r="S700" s="1"/>
    </row>
    <row r="701" spans="13:19">
      <c r="M701" s="4"/>
      <c r="N701" s="1"/>
      <c r="S701" s="1"/>
    </row>
    <row r="702" spans="13:19">
      <c r="M702" s="4"/>
      <c r="N702" s="1"/>
      <c r="S702" s="1"/>
    </row>
    <row r="703" spans="13:19">
      <c r="M703" s="4"/>
      <c r="N703" s="1"/>
      <c r="S703" s="1"/>
    </row>
    <row r="704" spans="13:19">
      <c r="M704" s="4"/>
      <c r="N704" s="1"/>
      <c r="S704" s="1"/>
    </row>
    <row r="705" spans="13:19">
      <c r="M705" s="4"/>
      <c r="N705" s="1"/>
      <c r="S705" s="1"/>
    </row>
    <row r="706" spans="13:19">
      <c r="M706" s="4"/>
      <c r="N706" s="1"/>
      <c r="S706" s="1"/>
    </row>
    <row r="707" spans="13:19">
      <c r="M707" s="4"/>
      <c r="N707" s="1"/>
      <c r="S707" s="1"/>
    </row>
    <row r="708" spans="13:19">
      <c r="M708" s="4"/>
      <c r="N708" s="1"/>
      <c r="S708" s="1"/>
    </row>
    <row r="709" spans="13:19">
      <c r="M709" s="4"/>
      <c r="N709" s="1"/>
      <c r="S709" s="1"/>
    </row>
    <row r="710" spans="13:19">
      <c r="M710" s="4"/>
      <c r="N710" s="1"/>
      <c r="S710" s="1"/>
    </row>
    <row r="711" spans="13:19">
      <c r="M711" s="4"/>
      <c r="N711" s="1"/>
      <c r="S711" s="1"/>
    </row>
    <row r="712" spans="13:19">
      <c r="M712" s="4"/>
      <c r="N712" s="1"/>
      <c r="S712" s="1"/>
    </row>
    <row r="713" spans="13:19">
      <c r="M713" s="4"/>
      <c r="N713" s="1"/>
      <c r="S713" s="1"/>
    </row>
    <row r="714" spans="13:19">
      <c r="M714" s="4"/>
      <c r="N714" s="1"/>
      <c r="S714" s="1"/>
    </row>
    <row r="715" spans="13:19">
      <c r="M715" s="4"/>
      <c r="N715" s="1"/>
      <c r="S715" s="1"/>
    </row>
    <row r="716" spans="13:19">
      <c r="M716" s="4"/>
      <c r="N716" s="1"/>
      <c r="S716" s="1"/>
    </row>
    <row r="717" spans="13:19">
      <c r="M717" s="4"/>
      <c r="N717" s="1"/>
      <c r="S717" s="1"/>
    </row>
    <row r="718" spans="13:19">
      <c r="M718" s="4"/>
      <c r="N718" s="1"/>
      <c r="S718" s="1"/>
    </row>
    <row r="719" spans="13:19">
      <c r="M719" s="4"/>
      <c r="N719" s="1"/>
      <c r="S719" s="1"/>
    </row>
    <row r="720" spans="13:19">
      <c r="M720" s="4"/>
      <c r="N720" s="1"/>
      <c r="S720" s="1"/>
    </row>
    <row r="721" spans="13:19">
      <c r="M721" s="4"/>
      <c r="N721" s="1"/>
      <c r="S721" s="1"/>
    </row>
    <row r="722" spans="13:19">
      <c r="M722" s="4"/>
      <c r="N722" s="1"/>
      <c r="S722" s="1"/>
    </row>
    <row r="723" spans="13:19">
      <c r="M723" s="4"/>
      <c r="N723" s="1"/>
      <c r="S723" s="1"/>
    </row>
    <row r="724" spans="13:19">
      <c r="M724" s="4"/>
      <c r="N724" s="1"/>
      <c r="S724" s="1"/>
    </row>
    <row r="725" spans="13:19">
      <c r="M725" s="4"/>
      <c r="N725" s="1"/>
      <c r="S725" s="1"/>
    </row>
    <row r="726" spans="13:19">
      <c r="M726" s="4"/>
      <c r="N726" s="1"/>
      <c r="S726" s="1"/>
    </row>
    <row r="727" spans="13:19">
      <c r="M727" s="4"/>
      <c r="N727" s="1"/>
      <c r="S727" s="1"/>
    </row>
    <row r="728" spans="13:19">
      <c r="M728" s="4"/>
      <c r="N728" s="1"/>
      <c r="S728" s="1"/>
    </row>
    <row r="729" spans="13:19">
      <c r="M729" s="4"/>
      <c r="N729" s="1"/>
      <c r="S729" s="1"/>
    </row>
    <row r="730" spans="13:19">
      <c r="M730" s="4"/>
      <c r="N730" s="1"/>
      <c r="S730" s="1"/>
    </row>
    <row r="731" spans="13:19">
      <c r="M731" s="4"/>
      <c r="N731" s="1"/>
      <c r="S731" s="1"/>
    </row>
    <row r="732" spans="13:19">
      <c r="M732" s="4"/>
      <c r="N732" s="1"/>
      <c r="S732" s="1"/>
    </row>
    <row r="733" spans="13:19">
      <c r="M733" s="4"/>
      <c r="N733" s="1"/>
      <c r="S733" s="1"/>
    </row>
    <row r="734" spans="13:19">
      <c r="M734" s="4"/>
      <c r="N734" s="1"/>
      <c r="S734" s="1"/>
    </row>
    <row r="735" spans="13:19">
      <c r="M735" s="4"/>
      <c r="N735" s="1"/>
      <c r="S735" s="1"/>
    </row>
    <row r="736" spans="13:19">
      <c r="M736" s="4"/>
      <c r="N736" s="1"/>
      <c r="S736" s="1"/>
    </row>
    <row r="737" spans="13:19">
      <c r="M737" s="4"/>
      <c r="N737" s="1"/>
      <c r="S737" s="1"/>
    </row>
    <row r="738" spans="13:19">
      <c r="M738" s="4"/>
      <c r="N738" s="1"/>
      <c r="S738" s="1"/>
    </row>
    <row r="739" spans="13:19">
      <c r="M739" s="4"/>
      <c r="N739" s="1"/>
      <c r="S739" s="1"/>
    </row>
    <row r="740" spans="13:19">
      <c r="M740" s="4"/>
      <c r="N740" s="1"/>
      <c r="S740" s="1"/>
    </row>
    <row r="741" spans="13:19">
      <c r="M741" s="4"/>
      <c r="N741" s="1"/>
      <c r="S741" s="1"/>
    </row>
    <row r="742" spans="13:19">
      <c r="M742" s="4"/>
      <c r="N742" s="1"/>
      <c r="S742" s="1"/>
    </row>
    <row r="743" spans="13:19">
      <c r="M743" s="4"/>
      <c r="N743" s="1"/>
      <c r="S743" s="1"/>
    </row>
    <row r="744" spans="13:19">
      <c r="M744" s="4"/>
      <c r="N744" s="1"/>
      <c r="S744" s="1"/>
    </row>
    <row r="745" spans="13:19">
      <c r="M745" s="4"/>
      <c r="N745" s="1"/>
      <c r="S745" s="1"/>
    </row>
    <row r="746" spans="13:19">
      <c r="M746" s="4"/>
      <c r="N746" s="1"/>
      <c r="S746" s="1"/>
    </row>
    <row r="747" spans="13:19">
      <c r="M747" s="4"/>
      <c r="N747" s="1"/>
      <c r="S747" s="1"/>
    </row>
    <row r="748" spans="13:19">
      <c r="M748" s="4"/>
      <c r="N748" s="1"/>
      <c r="S748" s="1"/>
    </row>
    <row r="749" spans="13:19">
      <c r="M749" s="4"/>
      <c r="N749" s="1"/>
      <c r="S749" s="1"/>
    </row>
    <row r="750" spans="13:19">
      <c r="M750" s="4"/>
      <c r="N750" s="1"/>
      <c r="S750" s="1"/>
    </row>
    <row r="751" spans="13:19">
      <c r="M751" s="4"/>
      <c r="N751" s="1"/>
      <c r="S751" s="1"/>
    </row>
    <row r="752" spans="13:19">
      <c r="M752" s="4"/>
      <c r="N752" s="1"/>
      <c r="S752" s="1"/>
    </row>
    <row r="753" spans="13:19">
      <c r="M753" s="4"/>
      <c r="N753" s="1"/>
      <c r="S753" s="1"/>
    </row>
    <row r="754" spans="13:19">
      <c r="M754" s="4"/>
      <c r="N754" s="1"/>
      <c r="S754" s="1"/>
    </row>
    <row r="755" spans="13:19">
      <c r="M755" s="4"/>
      <c r="N755" s="1"/>
      <c r="S755" s="1"/>
    </row>
    <row r="756" spans="13:19">
      <c r="M756" s="4"/>
      <c r="N756" s="1"/>
      <c r="S756" s="1"/>
    </row>
    <row r="757" spans="13:19">
      <c r="M757" s="4"/>
      <c r="N757" s="1"/>
      <c r="S757" s="1"/>
    </row>
    <row r="758" spans="13:19">
      <c r="M758" s="4"/>
      <c r="N758" s="1"/>
      <c r="S758" s="1"/>
    </row>
    <row r="759" spans="13:19">
      <c r="M759" s="4"/>
      <c r="N759" s="1"/>
      <c r="S759" s="1"/>
    </row>
    <row r="760" spans="13:19">
      <c r="M760" s="4"/>
      <c r="N760" s="1"/>
      <c r="S760" s="1"/>
    </row>
    <row r="761" spans="13:19">
      <c r="M761" s="4"/>
      <c r="N761" s="1"/>
      <c r="S761" s="1"/>
    </row>
    <row r="762" spans="13:19">
      <c r="M762" s="4"/>
      <c r="N762" s="1"/>
      <c r="S762" s="1"/>
    </row>
    <row r="763" spans="13:19">
      <c r="M763" s="4"/>
      <c r="N763" s="1"/>
      <c r="S763" s="1"/>
    </row>
    <row r="764" spans="13:19">
      <c r="M764" s="4"/>
      <c r="N764" s="1"/>
      <c r="S764" s="1"/>
    </row>
    <row r="765" spans="13:19">
      <c r="M765" s="4"/>
      <c r="N765" s="1"/>
      <c r="S765" s="1"/>
    </row>
    <row r="766" spans="13:19">
      <c r="M766" s="4"/>
      <c r="N766" s="1"/>
      <c r="S766" s="1"/>
    </row>
    <row r="767" spans="13:19">
      <c r="M767" s="4"/>
      <c r="N767" s="1"/>
      <c r="S767" s="1"/>
    </row>
    <row r="768" spans="13:19">
      <c r="M768" s="4"/>
      <c r="N768" s="1"/>
      <c r="S768" s="1"/>
    </row>
    <row r="769" spans="13:19">
      <c r="M769" s="4"/>
      <c r="N769" s="1"/>
      <c r="S769" s="1"/>
    </row>
    <row r="770" spans="13:19">
      <c r="M770" s="4"/>
      <c r="N770" s="1"/>
      <c r="S770" s="1"/>
    </row>
    <row r="771" spans="13:19">
      <c r="M771" s="4"/>
      <c r="N771" s="1"/>
      <c r="S771" s="1"/>
    </row>
    <row r="772" spans="13:19">
      <c r="M772" s="4"/>
      <c r="N772" s="1"/>
      <c r="S772" s="1"/>
    </row>
    <row r="773" spans="13:19">
      <c r="M773" s="4"/>
      <c r="N773" s="1"/>
      <c r="S773" s="1"/>
    </row>
    <row r="774" spans="13:19">
      <c r="M774" s="4"/>
      <c r="N774" s="1"/>
      <c r="S774" s="1"/>
    </row>
    <row r="775" spans="13:19">
      <c r="M775" s="4"/>
      <c r="N775" s="1"/>
      <c r="S775" s="1"/>
    </row>
    <row r="776" spans="13:19">
      <c r="M776" s="4"/>
      <c r="N776" s="1"/>
      <c r="S776" s="1"/>
    </row>
    <row r="777" spans="13:19">
      <c r="M777" s="4"/>
      <c r="N777" s="1"/>
      <c r="S777" s="1"/>
    </row>
    <row r="778" spans="13:19">
      <c r="M778" s="4"/>
      <c r="N778" s="1"/>
      <c r="S778" s="1"/>
    </row>
    <row r="779" spans="13:19">
      <c r="M779" s="4"/>
      <c r="N779" s="1"/>
      <c r="S779" s="1"/>
    </row>
    <row r="780" spans="13:19">
      <c r="M780" s="4"/>
      <c r="N780" s="1"/>
      <c r="S780" s="1"/>
    </row>
    <row r="781" spans="13:19">
      <c r="M781" s="4"/>
      <c r="N781" s="1"/>
      <c r="S781" s="1"/>
    </row>
    <row r="782" spans="13:19">
      <c r="M782" s="4"/>
      <c r="N782" s="1"/>
      <c r="S782" s="1"/>
    </row>
    <row r="783" spans="13:19">
      <c r="M783" s="4"/>
      <c r="N783" s="1"/>
      <c r="S783" s="1"/>
    </row>
    <row r="784" spans="13:19">
      <c r="M784" s="4"/>
      <c r="N784" s="1"/>
      <c r="S784" s="1"/>
    </row>
    <row r="785" spans="13:19">
      <c r="M785" s="4"/>
      <c r="N785" s="1"/>
      <c r="S785" s="1"/>
    </row>
    <row r="786" spans="13:19">
      <c r="M786" s="4"/>
      <c r="N786" s="1"/>
      <c r="S786" s="1"/>
    </row>
    <row r="787" spans="13:19">
      <c r="M787" s="4"/>
      <c r="N787" s="1"/>
      <c r="S787" s="1"/>
    </row>
    <row r="788" spans="13:19">
      <c r="M788" s="4"/>
      <c r="N788" s="1"/>
      <c r="S788" s="1"/>
    </row>
    <row r="789" spans="13:19">
      <c r="M789" s="4"/>
      <c r="N789" s="1"/>
      <c r="S789" s="1"/>
    </row>
    <row r="790" spans="13:19">
      <c r="M790" s="4"/>
      <c r="N790" s="1"/>
      <c r="S790" s="1"/>
    </row>
    <row r="791" spans="13:19">
      <c r="M791" s="4"/>
      <c r="N791" s="1"/>
      <c r="S791" s="1"/>
    </row>
    <row r="792" spans="13:19">
      <c r="M792" s="4"/>
      <c r="N792" s="1"/>
      <c r="S792" s="1"/>
    </row>
    <row r="793" spans="13:19">
      <c r="M793" s="4"/>
      <c r="N793" s="1"/>
      <c r="S793" s="1"/>
    </row>
    <row r="794" spans="13:19">
      <c r="M794" s="4"/>
      <c r="N794" s="1"/>
      <c r="S794" s="1"/>
    </row>
    <row r="795" spans="13:19">
      <c r="M795" s="4"/>
      <c r="N795" s="1"/>
      <c r="S795" s="1"/>
    </row>
    <row r="796" spans="13:19">
      <c r="M796" s="4"/>
      <c r="N796" s="1"/>
      <c r="S796" s="1"/>
    </row>
    <row r="797" spans="13:19">
      <c r="M797" s="4"/>
      <c r="N797" s="1"/>
      <c r="S797" s="1"/>
    </row>
    <row r="798" spans="13:19">
      <c r="M798" s="4"/>
      <c r="N798" s="1"/>
      <c r="S798" s="1"/>
    </row>
    <row r="799" spans="13:19">
      <c r="M799" s="4"/>
      <c r="N799" s="1"/>
      <c r="S799" s="1"/>
    </row>
    <row r="800" spans="13:19">
      <c r="M800" s="4"/>
      <c r="N800" s="1"/>
      <c r="S800" s="1"/>
    </row>
    <row r="801" spans="13:19">
      <c r="M801" s="4"/>
      <c r="N801" s="1"/>
      <c r="S801" s="1"/>
    </row>
    <row r="802" spans="13:19">
      <c r="M802" s="4"/>
      <c r="N802" s="1"/>
      <c r="S802" s="1"/>
    </row>
    <row r="803" spans="13:19">
      <c r="M803" s="4"/>
      <c r="N803" s="1"/>
      <c r="S803" s="1"/>
    </row>
    <row r="804" spans="13:19">
      <c r="M804" s="4"/>
      <c r="N804" s="1"/>
      <c r="S804" s="1"/>
    </row>
    <row r="805" spans="13:19">
      <c r="M805" s="4"/>
      <c r="N805" s="1"/>
      <c r="S805" s="1"/>
    </row>
    <row r="806" spans="13:19">
      <c r="M806" s="4"/>
      <c r="N806" s="1"/>
      <c r="S806" s="1"/>
    </row>
    <row r="807" spans="13:19">
      <c r="M807" s="4"/>
      <c r="N807" s="1"/>
      <c r="S807" s="1"/>
    </row>
    <row r="808" spans="13:19">
      <c r="M808" s="4"/>
      <c r="N808" s="1"/>
      <c r="S808" s="1"/>
    </row>
    <row r="809" spans="13:19">
      <c r="M809" s="4"/>
      <c r="N809" s="1"/>
      <c r="S809" s="1"/>
    </row>
    <row r="810" spans="13:19">
      <c r="M810" s="4"/>
      <c r="N810" s="1"/>
      <c r="S810" s="1"/>
    </row>
    <row r="811" spans="13:19">
      <c r="M811" s="4"/>
      <c r="N811" s="1"/>
      <c r="S811" s="1"/>
    </row>
    <row r="812" spans="13:19">
      <c r="M812" s="4"/>
      <c r="N812" s="1"/>
      <c r="S812" s="1"/>
    </row>
    <row r="813" spans="13:19">
      <c r="M813" s="4"/>
      <c r="N813" s="1"/>
      <c r="S813" s="1"/>
    </row>
    <row r="814" spans="13:19">
      <c r="M814" s="4"/>
      <c r="N814" s="1"/>
      <c r="S814" s="1"/>
    </row>
    <row r="815" spans="13:19">
      <c r="M815" s="4"/>
      <c r="N815" s="1"/>
      <c r="S815" s="1"/>
    </row>
    <row r="816" spans="13:19">
      <c r="M816" s="4"/>
      <c r="N816" s="1"/>
      <c r="S816" s="1"/>
    </row>
    <row r="817" spans="13:19">
      <c r="M817" s="4"/>
      <c r="N817" s="1"/>
      <c r="S817" s="1"/>
    </row>
    <row r="818" spans="13:19">
      <c r="M818" s="4"/>
      <c r="N818" s="1"/>
      <c r="S818" s="1"/>
    </row>
    <row r="819" spans="13:19">
      <c r="M819" s="4"/>
      <c r="N819" s="1"/>
      <c r="S819" s="1"/>
    </row>
    <row r="820" spans="13:19">
      <c r="M820" s="4"/>
      <c r="N820" s="1"/>
      <c r="S820" s="1"/>
    </row>
    <row r="821" spans="13:19">
      <c r="M821" s="4"/>
      <c r="N821" s="1"/>
      <c r="S821" s="1"/>
    </row>
    <row r="822" spans="13:19">
      <c r="M822" s="4"/>
      <c r="N822" s="1"/>
      <c r="S822" s="1"/>
    </row>
    <row r="823" spans="13:19">
      <c r="M823" s="4"/>
      <c r="N823" s="1"/>
      <c r="S823" s="1"/>
    </row>
    <row r="824" spans="13:19">
      <c r="M824" s="4"/>
      <c r="N824" s="1"/>
      <c r="S824" s="1"/>
    </row>
    <row r="825" spans="13:19">
      <c r="M825" s="4"/>
      <c r="N825" s="1"/>
      <c r="S825" s="1"/>
    </row>
    <row r="826" spans="13:19">
      <c r="M826" s="4"/>
      <c r="N826" s="1"/>
      <c r="S826" s="1"/>
    </row>
    <row r="827" spans="13:19">
      <c r="M827" s="4"/>
      <c r="N827" s="1"/>
      <c r="S827" s="1"/>
    </row>
    <row r="828" spans="13:19">
      <c r="M828" s="4"/>
      <c r="N828" s="1"/>
      <c r="S828" s="1"/>
    </row>
    <row r="829" spans="13:19">
      <c r="M829" s="4"/>
      <c r="N829" s="1"/>
      <c r="S829" s="1"/>
    </row>
    <row r="830" spans="13:19">
      <c r="M830" s="4"/>
      <c r="N830" s="1"/>
      <c r="S830" s="1"/>
    </row>
    <row r="831" spans="13:19">
      <c r="M831" s="4"/>
      <c r="N831" s="1"/>
      <c r="S831" s="1"/>
    </row>
    <row r="832" spans="13:19">
      <c r="M832" s="4"/>
      <c r="N832" s="1"/>
      <c r="S832" s="1"/>
    </row>
    <row r="833" spans="13:19">
      <c r="M833" s="4"/>
      <c r="N833" s="1"/>
      <c r="S833" s="1"/>
    </row>
    <row r="834" spans="13:19">
      <c r="M834" s="4"/>
      <c r="N834" s="1"/>
      <c r="S834" s="1"/>
    </row>
    <row r="835" spans="13:19">
      <c r="M835" s="4"/>
      <c r="N835" s="1"/>
      <c r="S835" s="1"/>
    </row>
    <row r="836" spans="13:19">
      <c r="M836" s="4"/>
      <c r="N836" s="1"/>
      <c r="S836" s="1"/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T836"/>
  <sheetViews>
    <sheetView topLeftCell="D1" workbookViewId="0">
      <selection activeCell="D1" sqref="A1:XFD1048576"/>
    </sheetView>
  </sheetViews>
  <sheetFormatPr defaultColWidth="9.125" defaultRowHeight="15.75"/>
  <cols>
    <col min="1" max="3" width="9.125" style="1"/>
    <col min="4" max="4" width="10.5" style="1" customWidth="1"/>
    <col min="5" max="5" width="11.75" style="1" customWidth="1"/>
    <col min="6" max="6" width="13.875" style="1" customWidth="1"/>
    <col min="7" max="7" width="12" style="14" customWidth="1"/>
    <col min="8" max="8" width="14.25" style="1" customWidth="1"/>
    <col min="9" max="9" width="13.875" style="1" customWidth="1"/>
    <col min="10" max="11" width="9.125" style="1"/>
    <col min="12" max="12" width="13.125" style="1" customWidth="1"/>
    <col min="13" max="13" width="9.125" style="1"/>
    <col min="15" max="15" width="13.25" style="1" customWidth="1"/>
    <col min="16" max="16" width="10.625" style="14" bestFit="1" customWidth="1"/>
    <col min="17" max="17" width="11.875" style="1" customWidth="1"/>
    <col min="18" max="18" width="14.125" style="1" customWidth="1"/>
    <col min="19" max="19" width="9.125" style="14"/>
    <col min="20" max="16384" width="9.125" style="1"/>
  </cols>
  <sheetData>
    <row r="3" spans="1:20" ht="63">
      <c r="A3" s="1" t="s">
        <v>1</v>
      </c>
      <c r="B3" s="1" t="s">
        <v>0</v>
      </c>
      <c r="C3" s="1" t="s">
        <v>7</v>
      </c>
      <c r="D3" s="1" t="s">
        <v>6</v>
      </c>
      <c r="E3" s="1" t="s">
        <v>10</v>
      </c>
      <c r="F3" s="1" t="s">
        <v>9</v>
      </c>
      <c r="G3" s="1" t="s">
        <v>11</v>
      </c>
      <c r="H3" s="1" t="s">
        <v>13</v>
      </c>
      <c r="I3" s="1" t="s">
        <v>5</v>
      </c>
      <c r="J3" s="1" t="s">
        <v>14</v>
      </c>
      <c r="K3" s="1" t="s">
        <v>12</v>
      </c>
      <c r="L3" s="1" t="s">
        <v>2</v>
      </c>
      <c r="M3" s="1" t="s">
        <v>4</v>
      </c>
      <c r="N3" s="1"/>
      <c r="P3" s="15"/>
      <c r="Q3" s="2" t="s">
        <v>16</v>
      </c>
      <c r="R3" s="2" t="s">
        <v>17</v>
      </c>
      <c r="S3" s="1"/>
    </row>
    <row r="4" spans="1:20">
      <c r="A4" s="1">
        <v>1</v>
      </c>
      <c r="B4" s="1">
        <f>SUM(D4,-C4)</f>
        <v>14612</v>
      </c>
      <c r="C4" s="1">
        <v>85535</v>
      </c>
      <c r="D4" s="3">
        <v>100147</v>
      </c>
      <c r="E4" s="3">
        <v>95824</v>
      </c>
      <c r="F4" s="1">
        <v>382.04500000000002</v>
      </c>
      <c r="G4" s="14">
        <v>0</v>
      </c>
      <c r="H4" s="3">
        <v>5000</v>
      </c>
      <c r="I4" s="4">
        <f>PRODUCT(G4,F4)</f>
        <v>0</v>
      </c>
      <c r="J4" s="5">
        <v>0</v>
      </c>
      <c r="K4" s="3">
        <v>0</v>
      </c>
      <c r="L4" s="3">
        <v>0.26</v>
      </c>
      <c r="M4" s="4">
        <f t="shared" ref="M4:M35" si="0">PRODUCT(B4,L4,J4)</f>
        <v>0</v>
      </c>
      <c r="N4" s="1"/>
      <c r="P4" s="16" t="s">
        <v>27</v>
      </c>
      <c r="Q4" s="6">
        <f>SUM(M4:M121)</f>
        <v>0</v>
      </c>
      <c r="R4" s="6">
        <f>SUM(I4:I121)</f>
        <v>12989.53</v>
      </c>
      <c r="S4" s="1"/>
    </row>
    <row r="5" spans="1:20">
      <c r="A5" s="1">
        <v>2</v>
      </c>
      <c r="B5" s="1">
        <f t="shared" ref="B5:B48" si="1">SUM(D5,-C5)</f>
        <v>11272</v>
      </c>
      <c r="C5" s="1">
        <v>144606</v>
      </c>
      <c r="D5" s="3">
        <v>155878</v>
      </c>
      <c r="E5" s="3">
        <v>153444</v>
      </c>
      <c r="F5" s="1">
        <v>382.04500000000002</v>
      </c>
      <c r="G5" s="14">
        <v>0</v>
      </c>
      <c r="H5" s="3">
        <v>5000</v>
      </c>
      <c r="I5" s="4">
        <f t="shared" ref="I5:I68" si="2">PRODUCT(G5,F5)</f>
        <v>0</v>
      </c>
      <c r="J5" s="5">
        <v>0</v>
      </c>
      <c r="K5" s="3">
        <v>0</v>
      </c>
      <c r="L5" s="3">
        <v>0.26</v>
      </c>
      <c r="M5" s="4">
        <f t="shared" si="0"/>
        <v>0</v>
      </c>
      <c r="N5" s="1"/>
      <c r="O5" s="7"/>
      <c r="P5" s="16" t="s">
        <v>18</v>
      </c>
      <c r="Q5" s="8">
        <v>127800</v>
      </c>
      <c r="R5" s="8">
        <v>87010.469999683453</v>
      </c>
      <c r="S5" s="1"/>
      <c r="T5" s="4"/>
    </row>
    <row r="6" spans="1:20">
      <c r="A6" s="1">
        <v>3</v>
      </c>
      <c r="B6" s="1">
        <f t="shared" si="1"/>
        <v>15181</v>
      </c>
      <c r="C6" s="1">
        <v>128795</v>
      </c>
      <c r="D6" s="3">
        <v>143976</v>
      </c>
      <c r="E6" s="3">
        <v>138304</v>
      </c>
      <c r="F6" s="1">
        <v>382.04500000000002</v>
      </c>
      <c r="G6" s="14">
        <v>1</v>
      </c>
      <c r="H6" s="3">
        <v>5000</v>
      </c>
      <c r="I6" s="4">
        <f t="shared" si="2"/>
        <v>382.04500000000002</v>
      </c>
      <c r="J6" s="5">
        <v>0</v>
      </c>
      <c r="K6" s="3">
        <v>0</v>
      </c>
      <c r="L6" s="3">
        <v>0.26</v>
      </c>
      <c r="M6" s="4">
        <f t="shared" si="0"/>
        <v>0</v>
      </c>
      <c r="N6" s="1"/>
      <c r="P6" s="16" t="s">
        <v>19</v>
      </c>
      <c r="Q6" s="8">
        <v>0</v>
      </c>
      <c r="R6" s="8">
        <v>0</v>
      </c>
      <c r="S6" s="1"/>
    </row>
    <row r="7" spans="1:20" ht="31.5">
      <c r="A7" s="1">
        <v>4</v>
      </c>
      <c r="B7" s="1">
        <f t="shared" si="1"/>
        <v>1679</v>
      </c>
      <c r="C7" s="1">
        <v>133873</v>
      </c>
      <c r="D7" s="3">
        <v>135552</v>
      </c>
      <c r="E7" s="3">
        <v>134515</v>
      </c>
      <c r="F7" s="1">
        <v>382.04500000000002</v>
      </c>
      <c r="G7" s="14">
        <v>0</v>
      </c>
      <c r="H7" s="3">
        <v>5000</v>
      </c>
      <c r="I7" s="4">
        <f t="shared" si="2"/>
        <v>0</v>
      </c>
      <c r="J7" s="5">
        <v>0</v>
      </c>
      <c r="K7" s="3">
        <v>0</v>
      </c>
      <c r="L7" s="3">
        <v>0.26</v>
      </c>
      <c r="M7" s="4">
        <f t="shared" si="0"/>
        <v>0</v>
      </c>
      <c r="N7" s="1"/>
      <c r="O7" s="2" t="s">
        <v>8</v>
      </c>
      <c r="P7" s="16" t="s">
        <v>20</v>
      </c>
      <c r="Q7" s="9">
        <f>Q4+Q5-Q6</f>
        <v>127800</v>
      </c>
      <c r="R7" s="9">
        <f>R4+R5-R6</f>
        <v>99999.999999683452</v>
      </c>
      <c r="S7" s="1"/>
    </row>
    <row r="8" spans="1:20">
      <c r="A8" s="1">
        <v>5</v>
      </c>
      <c r="B8" s="1">
        <f t="shared" si="1"/>
        <v>8205</v>
      </c>
      <c r="C8" s="1">
        <v>126140</v>
      </c>
      <c r="D8" s="3">
        <v>134345</v>
      </c>
      <c r="E8" s="3">
        <v>0</v>
      </c>
      <c r="F8" s="1">
        <v>382.04500000000002</v>
      </c>
      <c r="G8" s="14">
        <v>1</v>
      </c>
      <c r="H8" s="3">
        <v>5000</v>
      </c>
      <c r="I8" s="4">
        <f t="shared" si="2"/>
        <v>382.04500000000002</v>
      </c>
      <c r="J8" s="5">
        <v>0</v>
      </c>
      <c r="K8" s="3">
        <v>0</v>
      </c>
      <c r="L8" s="3">
        <v>0.26</v>
      </c>
      <c r="M8" s="4">
        <f t="shared" si="0"/>
        <v>0</v>
      </c>
      <c r="N8" s="1"/>
      <c r="O8" s="10">
        <f>SUM(J4:J121)</f>
        <v>0</v>
      </c>
      <c r="P8" s="16" t="s">
        <v>21</v>
      </c>
      <c r="Q8" s="9">
        <v>127800</v>
      </c>
      <c r="R8" s="9">
        <v>100000</v>
      </c>
      <c r="S8" s="1"/>
    </row>
    <row r="9" spans="1:20">
      <c r="A9" s="1">
        <v>6</v>
      </c>
      <c r="B9" s="1">
        <f t="shared" si="1"/>
        <v>3653</v>
      </c>
      <c r="C9" s="1">
        <v>127075</v>
      </c>
      <c r="D9" s="3">
        <v>130728</v>
      </c>
      <c r="E9" s="3">
        <v>128184</v>
      </c>
      <c r="F9" s="1">
        <v>382.04500000000002</v>
      </c>
      <c r="G9" s="14">
        <v>0</v>
      </c>
      <c r="H9" s="3">
        <v>5000</v>
      </c>
      <c r="I9" s="4">
        <f t="shared" si="2"/>
        <v>0</v>
      </c>
      <c r="J9" s="5">
        <v>0</v>
      </c>
      <c r="K9" s="3">
        <v>0</v>
      </c>
      <c r="L9" s="3">
        <v>0.26</v>
      </c>
      <c r="M9" s="4">
        <f t="shared" si="0"/>
        <v>0</v>
      </c>
      <c r="N9" s="1"/>
      <c r="S9" s="1"/>
    </row>
    <row r="10" spans="1:20" ht="31.5">
      <c r="A10" s="1">
        <v>7</v>
      </c>
      <c r="B10" s="1">
        <f t="shared" si="1"/>
        <v>6908</v>
      </c>
      <c r="C10" s="1">
        <v>122116</v>
      </c>
      <c r="D10" s="3">
        <v>129024</v>
      </c>
      <c r="E10" s="3">
        <v>124926</v>
      </c>
      <c r="F10" s="1">
        <v>382.04500000000002</v>
      </c>
      <c r="G10" s="14">
        <v>0</v>
      </c>
      <c r="H10" s="3">
        <v>5000</v>
      </c>
      <c r="I10" s="4">
        <f t="shared" si="2"/>
        <v>0</v>
      </c>
      <c r="J10" s="5">
        <v>0</v>
      </c>
      <c r="K10" s="3">
        <v>0</v>
      </c>
      <c r="L10" s="3">
        <v>0.26</v>
      </c>
      <c r="M10" s="4">
        <f t="shared" si="0"/>
        <v>0</v>
      </c>
      <c r="N10" s="1"/>
      <c r="O10" s="11" t="s">
        <v>15</v>
      </c>
      <c r="P10" s="17">
        <f>SUMPRODUCT(P13:Q14,P17:Q18)</f>
        <v>1.8701046999968345</v>
      </c>
      <c r="R10" s="2" t="s">
        <v>3</v>
      </c>
      <c r="S10" s="1"/>
    </row>
    <row r="11" spans="1:20">
      <c r="A11" s="1">
        <v>8</v>
      </c>
      <c r="B11" s="1">
        <f t="shared" si="1"/>
        <v>12930</v>
      </c>
      <c r="C11" s="1">
        <v>110760</v>
      </c>
      <c r="D11" s="3">
        <v>123690</v>
      </c>
      <c r="E11" s="3">
        <v>118412</v>
      </c>
      <c r="F11" s="1">
        <v>382.04500000000002</v>
      </c>
      <c r="G11" s="14">
        <v>1</v>
      </c>
      <c r="H11" s="3">
        <v>5000</v>
      </c>
      <c r="I11" s="4">
        <f t="shared" si="2"/>
        <v>382.04500000000002</v>
      </c>
      <c r="J11" s="5">
        <v>0</v>
      </c>
      <c r="K11" s="3">
        <v>0</v>
      </c>
      <c r="L11" s="3">
        <v>0.26</v>
      </c>
      <c r="M11" s="4">
        <f t="shared" si="0"/>
        <v>0</v>
      </c>
      <c r="N11" s="1"/>
      <c r="R11" s="12">
        <f>SUM(Q4:R4)</f>
        <v>12989.53</v>
      </c>
      <c r="S11" s="1"/>
    </row>
    <row r="12" spans="1:20" ht="31.5">
      <c r="A12" s="1">
        <v>9</v>
      </c>
      <c r="B12" s="1">
        <f t="shared" si="1"/>
        <v>930</v>
      </c>
      <c r="C12" s="1">
        <v>118016</v>
      </c>
      <c r="D12" s="3">
        <v>118946</v>
      </c>
      <c r="E12" s="3">
        <v>118529</v>
      </c>
      <c r="F12" s="1">
        <v>382.04500000000002</v>
      </c>
      <c r="G12" s="14">
        <v>0</v>
      </c>
      <c r="H12" s="3">
        <v>5000</v>
      </c>
      <c r="I12" s="4">
        <f t="shared" si="2"/>
        <v>0</v>
      </c>
      <c r="J12" s="5">
        <v>0</v>
      </c>
      <c r="K12" s="3">
        <v>0</v>
      </c>
      <c r="L12" s="3">
        <v>0.26</v>
      </c>
      <c r="M12" s="4">
        <f t="shared" si="0"/>
        <v>0</v>
      </c>
      <c r="N12" s="1"/>
      <c r="O12" s="13" t="s">
        <v>22</v>
      </c>
      <c r="P12" s="18" t="s">
        <v>25</v>
      </c>
      <c r="Q12" s="13" t="s">
        <v>26</v>
      </c>
      <c r="S12" s="1"/>
    </row>
    <row r="13" spans="1:20">
      <c r="A13" s="1">
        <v>10</v>
      </c>
      <c r="B13" s="1">
        <f t="shared" si="1"/>
        <v>12942</v>
      </c>
      <c r="C13" s="1">
        <v>97687</v>
      </c>
      <c r="D13" s="3">
        <v>110629</v>
      </c>
      <c r="E13" s="3">
        <v>105168</v>
      </c>
      <c r="F13" s="1">
        <v>382.04500000000002</v>
      </c>
      <c r="G13" s="14">
        <v>1</v>
      </c>
      <c r="H13" s="3">
        <v>5000</v>
      </c>
      <c r="I13" s="4">
        <f t="shared" si="2"/>
        <v>382.04500000000002</v>
      </c>
      <c r="J13" s="5">
        <v>0</v>
      </c>
      <c r="K13" s="3">
        <v>0</v>
      </c>
      <c r="L13" s="3">
        <v>0.26</v>
      </c>
      <c r="M13" s="4">
        <f t="shared" si="0"/>
        <v>0</v>
      </c>
      <c r="N13" s="1"/>
      <c r="O13" s="9" t="s">
        <v>24</v>
      </c>
      <c r="P13" s="15">
        <f>Q5/$Q$8</f>
        <v>1</v>
      </c>
      <c r="Q13" s="9">
        <f>R5/$R$8</f>
        <v>0.87010469999683449</v>
      </c>
      <c r="S13" s="1"/>
    </row>
    <row r="14" spans="1:20">
      <c r="A14" s="1">
        <v>11</v>
      </c>
      <c r="B14" s="1">
        <f t="shared" si="1"/>
        <v>14561</v>
      </c>
      <c r="C14" s="1">
        <v>96242</v>
      </c>
      <c r="D14" s="3">
        <v>110803</v>
      </c>
      <c r="E14" s="3">
        <v>102502</v>
      </c>
      <c r="F14" s="1">
        <v>382.04500000000002</v>
      </c>
      <c r="G14" s="14">
        <v>1</v>
      </c>
      <c r="H14" s="3">
        <v>5000</v>
      </c>
      <c r="I14" s="4">
        <f t="shared" si="2"/>
        <v>382.04500000000002</v>
      </c>
      <c r="J14" s="5">
        <v>0</v>
      </c>
      <c r="K14" s="3">
        <v>0</v>
      </c>
      <c r="L14" s="3">
        <v>0.26</v>
      </c>
      <c r="M14" s="4">
        <f t="shared" si="0"/>
        <v>0</v>
      </c>
      <c r="N14" s="1"/>
      <c r="O14" s="9" t="s">
        <v>23</v>
      </c>
      <c r="P14" s="15">
        <f>Q6/$Q$8</f>
        <v>0</v>
      </c>
      <c r="Q14" s="9">
        <f>R6/$R$8</f>
        <v>0</v>
      </c>
      <c r="S14" s="1"/>
    </row>
    <row r="15" spans="1:20">
      <c r="A15" s="1">
        <v>12</v>
      </c>
      <c r="B15" s="1">
        <f t="shared" si="1"/>
        <v>17364</v>
      </c>
      <c r="C15" s="1">
        <v>91031</v>
      </c>
      <c r="D15" s="3">
        <v>108395</v>
      </c>
      <c r="E15" s="3">
        <v>101235</v>
      </c>
      <c r="F15" s="1">
        <v>382.04500000000002</v>
      </c>
      <c r="G15" s="14">
        <v>1</v>
      </c>
      <c r="H15" s="3">
        <v>5000</v>
      </c>
      <c r="I15" s="4">
        <f t="shared" si="2"/>
        <v>382.04500000000002</v>
      </c>
      <c r="J15" s="5">
        <v>0</v>
      </c>
      <c r="K15" s="3">
        <v>0</v>
      </c>
      <c r="L15" s="3">
        <v>0.26</v>
      </c>
      <c r="M15" s="4">
        <f t="shared" si="0"/>
        <v>0</v>
      </c>
      <c r="N15" s="1"/>
      <c r="S15" s="1"/>
    </row>
    <row r="16" spans="1:20">
      <c r="A16" s="1">
        <v>13</v>
      </c>
      <c r="B16" s="1">
        <f t="shared" si="1"/>
        <v>13004</v>
      </c>
      <c r="C16" s="1">
        <v>93656</v>
      </c>
      <c r="D16" s="3">
        <v>106660</v>
      </c>
      <c r="E16" s="3">
        <v>97561</v>
      </c>
      <c r="F16" s="1">
        <v>382.04500000000002</v>
      </c>
      <c r="G16" s="14">
        <v>1</v>
      </c>
      <c r="H16" s="3">
        <v>5000</v>
      </c>
      <c r="I16" s="4">
        <f t="shared" si="2"/>
        <v>382.04500000000002</v>
      </c>
      <c r="J16" s="5">
        <v>0</v>
      </c>
      <c r="K16" s="3">
        <v>0</v>
      </c>
      <c r="L16" s="3">
        <v>0.26</v>
      </c>
      <c r="M16" s="4">
        <f t="shared" si="0"/>
        <v>0</v>
      </c>
      <c r="N16" s="1"/>
      <c r="O16" s="1" t="s">
        <v>28</v>
      </c>
      <c r="S16" s="1"/>
    </row>
    <row r="17" spans="1:19">
      <c r="A17" s="1">
        <v>14</v>
      </c>
      <c r="B17" s="1">
        <f t="shared" si="1"/>
        <v>8731</v>
      </c>
      <c r="C17" s="1">
        <v>92076</v>
      </c>
      <c r="D17" s="3">
        <v>100807</v>
      </c>
      <c r="E17" s="3">
        <v>100981</v>
      </c>
      <c r="F17" s="1">
        <v>382.04500000000002</v>
      </c>
      <c r="G17" s="14">
        <v>0</v>
      </c>
      <c r="H17" s="3">
        <v>5000</v>
      </c>
      <c r="I17" s="4">
        <f t="shared" si="2"/>
        <v>0</v>
      </c>
      <c r="J17" s="5">
        <v>0</v>
      </c>
      <c r="K17" s="3">
        <v>0</v>
      </c>
      <c r="L17" s="3">
        <v>0.26</v>
      </c>
      <c r="M17" s="4">
        <f t="shared" si="0"/>
        <v>0</v>
      </c>
      <c r="N17" s="1"/>
      <c r="O17" s="9" t="s">
        <v>24</v>
      </c>
      <c r="P17" s="15">
        <v>1</v>
      </c>
      <c r="Q17" s="9">
        <v>1</v>
      </c>
      <c r="S17" s="1"/>
    </row>
    <row r="18" spans="1:19">
      <c r="A18" s="1">
        <v>15</v>
      </c>
      <c r="B18" s="1">
        <f t="shared" si="1"/>
        <v>18937</v>
      </c>
      <c r="C18" s="1">
        <v>83792</v>
      </c>
      <c r="D18" s="3">
        <v>102729</v>
      </c>
      <c r="E18" s="3">
        <v>99224</v>
      </c>
      <c r="F18" s="1">
        <v>382.04500000000002</v>
      </c>
      <c r="G18" s="14">
        <v>0</v>
      </c>
      <c r="H18" s="3">
        <v>5000</v>
      </c>
      <c r="I18" s="4">
        <f t="shared" si="2"/>
        <v>0</v>
      </c>
      <c r="J18" s="5">
        <v>0</v>
      </c>
      <c r="K18" s="3">
        <v>0</v>
      </c>
      <c r="L18" s="3">
        <v>0.26</v>
      </c>
      <c r="M18" s="4">
        <f t="shared" si="0"/>
        <v>0</v>
      </c>
      <c r="N18" s="1"/>
      <c r="O18" s="9" t="s">
        <v>23</v>
      </c>
      <c r="P18" s="15">
        <v>1</v>
      </c>
      <c r="Q18" s="9">
        <v>1</v>
      </c>
      <c r="S18" s="1"/>
    </row>
    <row r="19" spans="1:19">
      <c r="A19" s="1">
        <v>16</v>
      </c>
      <c r="B19" s="1">
        <f t="shared" si="1"/>
        <v>6838</v>
      </c>
      <c r="C19" s="1">
        <v>93464</v>
      </c>
      <c r="D19" s="3">
        <v>100302</v>
      </c>
      <c r="E19" s="3">
        <v>95318</v>
      </c>
      <c r="F19" s="1">
        <v>382.04500000000002</v>
      </c>
      <c r="G19" s="14">
        <v>0</v>
      </c>
      <c r="H19" s="3">
        <v>5000</v>
      </c>
      <c r="I19" s="4">
        <f t="shared" si="2"/>
        <v>0</v>
      </c>
      <c r="J19" s="5">
        <v>0</v>
      </c>
      <c r="K19" s="3">
        <v>0</v>
      </c>
      <c r="L19" s="3">
        <v>0.26</v>
      </c>
      <c r="M19" s="4">
        <f t="shared" si="0"/>
        <v>0</v>
      </c>
      <c r="N19" s="1"/>
      <c r="S19" s="1"/>
    </row>
    <row r="20" spans="1:19">
      <c r="A20" s="1">
        <v>17</v>
      </c>
      <c r="B20" s="1">
        <f t="shared" si="1"/>
        <v>19419</v>
      </c>
      <c r="C20" s="1">
        <v>82677</v>
      </c>
      <c r="D20" s="3">
        <v>102096</v>
      </c>
      <c r="E20" s="3">
        <v>99000</v>
      </c>
      <c r="F20" s="1">
        <v>382.04500000000002</v>
      </c>
      <c r="G20" s="14">
        <v>0</v>
      </c>
      <c r="H20" s="3">
        <v>5000</v>
      </c>
      <c r="I20" s="4">
        <f t="shared" si="2"/>
        <v>0</v>
      </c>
      <c r="J20" s="5">
        <v>0</v>
      </c>
      <c r="K20" s="3">
        <v>0</v>
      </c>
      <c r="L20" s="3">
        <v>0.26</v>
      </c>
      <c r="M20" s="4">
        <f t="shared" si="0"/>
        <v>0</v>
      </c>
      <c r="N20" s="1"/>
      <c r="S20" s="1"/>
    </row>
    <row r="21" spans="1:19">
      <c r="A21" s="1">
        <v>18</v>
      </c>
      <c r="B21" s="1">
        <f t="shared" si="1"/>
        <v>14537</v>
      </c>
      <c r="C21" s="1">
        <v>86278</v>
      </c>
      <c r="D21" s="3">
        <v>100815</v>
      </c>
      <c r="E21" s="3">
        <v>98049</v>
      </c>
      <c r="F21" s="1">
        <v>382.04500000000002</v>
      </c>
      <c r="G21" s="14">
        <v>0</v>
      </c>
      <c r="H21" s="3">
        <v>5000</v>
      </c>
      <c r="I21" s="4">
        <f t="shared" si="2"/>
        <v>0</v>
      </c>
      <c r="J21" s="5">
        <v>0</v>
      </c>
      <c r="K21" s="3">
        <v>0</v>
      </c>
      <c r="L21" s="3">
        <v>0.26</v>
      </c>
      <c r="M21" s="4">
        <f t="shared" si="0"/>
        <v>0</v>
      </c>
      <c r="N21" s="1"/>
      <c r="S21" s="1"/>
    </row>
    <row r="22" spans="1:19">
      <c r="A22" s="1">
        <v>19</v>
      </c>
      <c r="B22" s="1">
        <f t="shared" si="1"/>
        <v>2440</v>
      </c>
      <c r="C22" s="1">
        <v>95677</v>
      </c>
      <c r="D22" s="3">
        <v>98117</v>
      </c>
      <c r="E22" s="3">
        <v>98017</v>
      </c>
      <c r="F22" s="1">
        <v>382.04500000000002</v>
      </c>
      <c r="G22" s="14">
        <v>0</v>
      </c>
      <c r="H22" s="3">
        <v>5000</v>
      </c>
      <c r="I22" s="4">
        <f t="shared" si="2"/>
        <v>0</v>
      </c>
      <c r="J22" s="5">
        <v>0</v>
      </c>
      <c r="K22" s="3">
        <v>1</v>
      </c>
      <c r="L22" s="3">
        <v>0.26</v>
      </c>
      <c r="M22" s="4">
        <f t="shared" si="0"/>
        <v>0</v>
      </c>
      <c r="N22" s="1"/>
      <c r="S22" s="1"/>
    </row>
    <row r="23" spans="1:19">
      <c r="A23" s="1">
        <v>20</v>
      </c>
      <c r="B23" s="1">
        <f t="shared" si="1"/>
        <v>12397</v>
      </c>
      <c r="C23" s="1">
        <v>88710</v>
      </c>
      <c r="D23" s="3">
        <v>101107</v>
      </c>
      <c r="E23" s="3">
        <v>96246</v>
      </c>
      <c r="F23" s="1">
        <v>382.04500000000002</v>
      </c>
      <c r="G23" s="14">
        <v>0</v>
      </c>
      <c r="H23" s="3">
        <v>5000</v>
      </c>
      <c r="I23" s="4">
        <f t="shared" si="2"/>
        <v>0</v>
      </c>
      <c r="J23" s="5">
        <v>0</v>
      </c>
      <c r="K23" s="3">
        <v>0</v>
      </c>
      <c r="L23" s="3">
        <v>0.26</v>
      </c>
      <c r="M23" s="4">
        <f t="shared" si="0"/>
        <v>0</v>
      </c>
      <c r="N23" s="1"/>
      <c r="S23" s="1"/>
    </row>
    <row r="24" spans="1:19">
      <c r="A24" s="1">
        <v>21</v>
      </c>
      <c r="B24" s="1">
        <f t="shared" si="1"/>
        <v>2310</v>
      </c>
      <c r="C24" s="1">
        <v>93406</v>
      </c>
      <c r="D24" s="3">
        <v>95716</v>
      </c>
      <c r="E24" s="3">
        <v>94487</v>
      </c>
      <c r="F24" s="1">
        <v>382.04500000000002</v>
      </c>
      <c r="G24" s="14">
        <v>0</v>
      </c>
      <c r="H24" s="3">
        <v>5000</v>
      </c>
      <c r="I24" s="4">
        <f t="shared" si="2"/>
        <v>0</v>
      </c>
      <c r="J24" s="5">
        <v>0</v>
      </c>
      <c r="K24" s="3">
        <v>1</v>
      </c>
      <c r="L24" s="3">
        <v>0.26</v>
      </c>
      <c r="M24" s="4">
        <f t="shared" si="0"/>
        <v>0</v>
      </c>
      <c r="N24" s="1"/>
      <c r="S24" s="1"/>
    </row>
    <row r="25" spans="1:19">
      <c r="A25" s="1">
        <v>22</v>
      </c>
      <c r="B25" s="1">
        <f t="shared" si="1"/>
        <v>5127</v>
      </c>
      <c r="C25" s="1">
        <v>91413</v>
      </c>
      <c r="D25" s="3">
        <v>96540</v>
      </c>
      <c r="E25" s="3">
        <v>92417</v>
      </c>
      <c r="F25" s="1">
        <v>382.04500000000002</v>
      </c>
      <c r="G25" s="14">
        <v>0</v>
      </c>
      <c r="H25" s="3">
        <v>5000</v>
      </c>
      <c r="I25" s="4">
        <f t="shared" si="2"/>
        <v>0</v>
      </c>
      <c r="J25" s="5">
        <v>0</v>
      </c>
      <c r="K25" s="3">
        <v>1</v>
      </c>
      <c r="L25" s="3">
        <v>0.26</v>
      </c>
      <c r="M25" s="4">
        <f t="shared" si="0"/>
        <v>0</v>
      </c>
      <c r="N25" s="1"/>
      <c r="S25" s="1"/>
    </row>
    <row r="26" spans="1:19">
      <c r="A26" s="1">
        <v>23</v>
      </c>
      <c r="B26" s="1">
        <f t="shared" si="1"/>
        <v>5799</v>
      </c>
      <c r="C26" s="1">
        <v>90817</v>
      </c>
      <c r="D26" s="3">
        <v>96616</v>
      </c>
      <c r="E26" s="3">
        <v>92402</v>
      </c>
      <c r="F26" s="1">
        <v>382.04500000000002</v>
      </c>
      <c r="G26" s="14">
        <v>0</v>
      </c>
      <c r="H26" s="3">
        <v>5000</v>
      </c>
      <c r="I26" s="4">
        <f t="shared" si="2"/>
        <v>0</v>
      </c>
      <c r="J26" s="5">
        <v>0</v>
      </c>
      <c r="K26" s="3">
        <v>1</v>
      </c>
      <c r="L26" s="3">
        <v>0.26</v>
      </c>
      <c r="M26" s="4">
        <f t="shared" si="0"/>
        <v>0</v>
      </c>
      <c r="N26" s="1"/>
      <c r="S26" s="1"/>
    </row>
    <row r="27" spans="1:19">
      <c r="A27" s="1">
        <v>24</v>
      </c>
      <c r="B27" s="1">
        <f t="shared" si="1"/>
        <v>0</v>
      </c>
      <c r="C27" s="1">
        <v>0</v>
      </c>
      <c r="D27" s="3">
        <v>0</v>
      </c>
      <c r="E27" s="3">
        <v>0</v>
      </c>
      <c r="F27" s="1">
        <v>382.04500000000002</v>
      </c>
      <c r="G27" s="14">
        <v>0</v>
      </c>
      <c r="H27" s="3">
        <v>5000</v>
      </c>
      <c r="I27" s="4">
        <f t="shared" si="2"/>
        <v>0</v>
      </c>
      <c r="J27" s="5">
        <v>0</v>
      </c>
      <c r="K27" s="3">
        <v>1</v>
      </c>
      <c r="L27" s="3">
        <v>0.26</v>
      </c>
      <c r="M27" s="4">
        <f t="shared" si="0"/>
        <v>0</v>
      </c>
      <c r="N27" s="1"/>
      <c r="S27" s="1"/>
    </row>
    <row r="28" spans="1:19">
      <c r="A28" s="1">
        <v>25</v>
      </c>
      <c r="B28" s="1">
        <f t="shared" si="1"/>
        <v>0</v>
      </c>
      <c r="C28" s="1">
        <v>0</v>
      </c>
      <c r="D28" s="3">
        <v>0</v>
      </c>
      <c r="E28" s="3">
        <v>0</v>
      </c>
      <c r="F28" s="1">
        <v>382.04500000000002</v>
      </c>
      <c r="G28" s="14">
        <v>0</v>
      </c>
      <c r="H28" s="3">
        <v>5000</v>
      </c>
      <c r="I28" s="4">
        <f t="shared" si="2"/>
        <v>0</v>
      </c>
      <c r="J28" s="5">
        <v>0</v>
      </c>
      <c r="K28" s="3">
        <v>1</v>
      </c>
      <c r="L28" s="3">
        <v>0.26</v>
      </c>
      <c r="M28" s="4">
        <f t="shared" si="0"/>
        <v>0</v>
      </c>
      <c r="N28" s="1"/>
      <c r="S28" s="1"/>
    </row>
    <row r="29" spans="1:19">
      <c r="A29" s="1">
        <v>26</v>
      </c>
      <c r="B29" s="1">
        <f t="shared" si="1"/>
        <v>0</v>
      </c>
      <c r="C29" s="1">
        <v>0</v>
      </c>
      <c r="D29" s="3">
        <v>0</v>
      </c>
      <c r="E29" s="3">
        <v>0</v>
      </c>
      <c r="F29" s="1">
        <v>382.04500000000002</v>
      </c>
      <c r="G29" s="14">
        <v>0</v>
      </c>
      <c r="H29" s="3">
        <v>5000</v>
      </c>
      <c r="I29" s="4">
        <f t="shared" si="2"/>
        <v>0</v>
      </c>
      <c r="J29" s="5">
        <v>0</v>
      </c>
      <c r="K29" s="3">
        <v>1</v>
      </c>
      <c r="L29" s="3">
        <v>0.26</v>
      </c>
      <c r="M29" s="4">
        <f t="shared" si="0"/>
        <v>0</v>
      </c>
      <c r="N29" s="1"/>
      <c r="S29" s="1"/>
    </row>
    <row r="30" spans="1:19">
      <c r="A30" s="1">
        <v>27</v>
      </c>
      <c r="B30" s="1">
        <f t="shared" si="1"/>
        <v>4967</v>
      </c>
      <c r="C30" s="1">
        <v>89562</v>
      </c>
      <c r="D30" s="3">
        <v>94529</v>
      </c>
      <c r="E30" s="3">
        <v>90517</v>
      </c>
      <c r="F30" s="1">
        <v>382.04500000000002</v>
      </c>
      <c r="G30" s="14">
        <v>0</v>
      </c>
      <c r="H30" s="3">
        <v>5000</v>
      </c>
      <c r="I30" s="4">
        <f t="shared" si="2"/>
        <v>0</v>
      </c>
      <c r="J30" s="5">
        <v>0</v>
      </c>
      <c r="K30" s="3">
        <v>1</v>
      </c>
      <c r="L30" s="3">
        <v>0.26</v>
      </c>
      <c r="M30" s="4">
        <f t="shared" si="0"/>
        <v>0</v>
      </c>
      <c r="N30" s="1"/>
      <c r="S30" s="1"/>
    </row>
    <row r="31" spans="1:19">
      <c r="A31" s="1">
        <v>28</v>
      </c>
      <c r="B31" s="1">
        <f t="shared" si="1"/>
        <v>2363</v>
      </c>
      <c r="C31" s="1">
        <v>91801</v>
      </c>
      <c r="D31" s="3">
        <v>94164</v>
      </c>
      <c r="E31" s="3">
        <v>90435</v>
      </c>
      <c r="F31" s="1">
        <v>382.04500000000002</v>
      </c>
      <c r="G31" s="14">
        <v>0</v>
      </c>
      <c r="H31" s="3">
        <v>5000</v>
      </c>
      <c r="I31" s="4">
        <f t="shared" si="2"/>
        <v>0</v>
      </c>
      <c r="J31" s="5">
        <v>0</v>
      </c>
      <c r="K31" s="3">
        <v>1</v>
      </c>
      <c r="L31" s="3">
        <v>0.26</v>
      </c>
      <c r="M31" s="4">
        <f t="shared" si="0"/>
        <v>0</v>
      </c>
      <c r="N31" s="1"/>
      <c r="S31" s="1"/>
    </row>
    <row r="32" spans="1:19">
      <c r="A32" s="1">
        <v>29</v>
      </c>
      <c r="B32" s="1">
        <f t="shared" si="1"/>
        <v>4646</v>
      </c>
      <c r="C32" s="1">
        <v>90102</v>
      </c>
      <c r="D32" s="3">
        <v>94748</v>
      </c>
      <c r="E32" s="3">
        <v>92847</v>
      </c>
      <c r="F32" s="1">
        <v>382.04500000000002</v>
      </c>
      <c r="G32" s="14">
        <v>0</v>
      </c>
      <c r="H32" s="3">
        <v>5000</v>
      </c>
      <c r="I32" s="4">
        <f t="shared" si="2"/>
        <v>0</v>
      </c>
      <c r="J32" s="5">
        <v>0</v>
      </c>
      <c r="K32" s="3">
        <v>1</v>
      </c>
      <c r="L32" s="3">
        <v>0.26</v>
      </c>
      <c r="M32" s="4">
        <f t="shared" si="0"/>
        <v>0</v>
      </c>
      <c r="N32" s="1"/>
      <c r="S32" s="1"/>
    </row>
    <row r="33" spans="1:19">
      <c r="A33" s="1">
        <v>30</v>
      </c>
      <c r="B33" s="1">
        <f t="shared" si="1"/>
        <v>5943</v>
      </c>
      <c r="C33" s="1">
        <v>89146</v>
      </c>
      <c r="D33" s="3">
        <v>95089</v>
      </c>
      <c r="E33" s="3">
        <v>90301</v>
      </c>
      <c r="F33" s="1">
        <v>382.04500000000002</v>
      </c>
      <c r="G33" s="14">
        <v>0</v>
      </c>
      <c r="H33" s="3">
        <v>5000</v>
      </c>
      <c r="I33" s="4">
        <f t="shared" si="2"/>
        <v>0</v>
      </c>
      <c r="J33" s="5">
        <v>0</v>
      </c>
      <c r="K33" s="3">
        <v>1</v>
      </c>
      <c r="L33" s="3">
        <v>0.26</v>
      </c>
      <c r="M33" s="4">
        <f t="shared" si="0"/>
        <v>0</v>
      </c>
      <c r="N33" s="1"/>
      <c r="S33" s="1"/>
    </row>
    <row r="34" spans="1:19">
      <c r="A34" s="1">
        <v>31</v>
      </c>
      <c r="B34" s="1">
        <f t="shared" si="1"/>
        <v>5289</v>
      </c>
      <c r="C34" s="1">
        <v>87509</v>
      </c>
      <c r="D34" s="3">
        <v>92798</v>
      </c>
      <c r="E34" s="3">
        <v>91197</v>
      </c>
      <c r="F34" s="1">
        <v>382.04500000000002</v>
      </c>
      <c r="G34" s="14">
        <v>0</v>
      </c>
      <c r="H34" s="3">
        <v>5000</v>
      </c>
      <c r="I34" s="4">
        <f t="shared" si="2"/>
        <v>0</v>
      </c>
      <c r="J34" s="5">
        <v>0</v>
      </c>
      <c r="K34" s="3">
        <v>1</v>
      </c>
      <c r="L34" s="3">
        <v>0.26</v>
      </c>
      <c r="M34" s="4">
        <f t="shared" si="0"/>
        <v>0</v>
      </c>
      <c r="N34" s="1"/>
      <c r="S34" s="1"/>
    </row>
    <row r="35" spans="1:19">
      <c r="A35" s="1">
        <v>32</v>
      </c>
      <c r="B35" s="1">
        <f t="shared" si="1"/>
        <v>2999</v>
      </c>
      <c r="C35" s="1">
        <v>89058</v>
      </c>
      <c r="D35" s="3">
        <v>92057</v>
      </c>
      <c r="E35" s="3">
        <v>90549</v>
      </c>
      <c r="F35" s="1">
        <v>382.04500000000002</v>
      </c>
      <c r="G35" s="14">
        <v>0</v>
      </c>
      <c r="H35" s="3">
        <v>5000</v>
      </c>
      <c r="I35" s="4">
        <f t="shared" si="2"/>
        <v>0</v>
      </c>
      <c r="J35" s="5">
        <v>0</v>
      </c>
      <c r="K35" s="3">
        <v>1</v>
      </c>
      <c r="L35" s="3">
        <v>0.26</v>
      </c>
      <c r="M35" s="4">
        <f t="shared" si="0"/>
        <v>0</v>
      </c>
      <c r="N35" s="1"/>
      <c r="S35" s="1"/>
    </row>
    <row r="36" spans="1:19">
      <c r="A36" s="1">
        <v>33</v>
      </c>
      <c r="B36" s="1">
        <f t="shared" si="1"/>
        <v>12124</v>
      </c>
      <c r="C36" s="1">
        <v>82651</v>
      </c>
      <c r="D36" s="3">
        <v>94775</v>
      </c>
      <c r="E36" s="3">
        <v>90544</v>
      </c>
      <c r="F36" s="1">
        <v>382.04500000000002</v>
      </c>
      <c r="G36" s="14">
        <v>0</v>
      </c>
      <c r="H36" s="3">
        <v>5000</v>
      </c>
      <c r="I36" s="4">
        <f t="shared" si="2"/>
        <v>0</v>
      </c>
      <c r="J36" s="5">
        <v>0</v>
      </c>
      <c r="K36" s="3">
        <v>1</v>
      </c>
      <c r="L36" s="3">
        <v>0.26</v>
      </c>
      <c r="M36" s="4">
        <f t="shared" ref="M36:M67" si="3">PRODUCT(B36,L36,J36)</f>
        <v>0</v>
      </c>
      <c r="N36" s="1"/>
      <c r="S36" s="1"/>
    </row>
    <row r="37" spans="1:19">
      <c r="A37" s="1">
        <v>34</v>
      </c>
      <c r="B37" s="1">
        <f t="shared" si="1"/>
        <v>8086</v>
      </c>
      <c r="C37" s="1">
        <v>83749</v>
      </c>
      <c r="D37" s="3">
        <v>91835</v>
      </c>
      <c r="E37" s="3">
        <v>0</v>
      </c>
      <c r="F37" s="1">
        <v>382.04500000000002</v>
      </c>
      <c r="G37" s="14">
        <v>1</v>
      </c>
      <c r="H37" s="3">
        <v>5000</v>
      </c>
      <c r="I37" s="4">
        <f t="shared" si="2"/>
        <v>382.04500000000002</v>
      </c>
      <c r="J37" s="5">
        <v>0</v>
      </c>
      <c r="K37" s="3">
        <v>1</v>
      </c>
      <c r="L37" s="3">
        <v>0.26</v>
      </c>
      <c r="M37" s="4">
        <f t="shared" si="3"/>
        <v>0</v>
      </c>
      <c r="N37" s="1"/>
      <c r="S37" s="1"/>
    </row>
    <row r="38" spans="1:19">
      <c r="A38" s="1">
        <v>35</v>
      </c>
      <c r="B38" s="1">
        <f t="shared" si="1"/>
        <v>9714</v>
      </c>
      <c r="C38" s="1">
        <v>81250</v>
      </c>
      <c r="D38" s="3">
        <v>90964</v>
      </c>
      <c r="E38" s="3">
        <v>86322</v>
      </c>
      <c r="F38" s="1">
        <v>382.04500000000002</v>
      </c>
      <c r="G38" s="14">
        <v>0</v>
      </c>
      <c r="H38" s="3">
        <v>5000</v>
      </c>
      <c r="I38" s="4">
        <f t="shared" si="2"/>
        <v>0</v>
      </c>
      <c r="J38" s="5">
        <v>0</v>
      </c>
      <c r="K38" s="3">
        <v>1</v>
      </c>
      <c r="L38" s="3">
        <v>0.26</v>
      </c>
      <c r="M38" s="4">
        <f t="shared" si="3"/>
        <v>0</v>
      </c>
      <c r="N38" s="1"/>
      <c r="S38" s="1"/>
    </row>
    <row r="39" spans="1:19">
      <c r="A39" s="1">
        <v>36</v>
      </c>
      <c r="B39" s="1">
        <f t="shared" si="1"/>
        <v>0</v>
      </c>
      <c r="C39" s="1">
        <v>0</v>
      </c>
      <c r="D39" s="3">
        <v>0</v>
      </c>
      <c r="E39" s="3">
        <v>86975</v>
      </c>
      <c r="F39" s="1">
        <v>382.04500000000002</v>
      </c>
      <c r="G39" s="14">
        <v>0</v>
      </c>
      <c r="H39" s="3">
        <v>5000</v>
      </c>
      <c r="I39" s="4">
        <f t="shared" si="2"/>
        <v>0</v>
      </c>
      <c r="J39" s="5">
        <v>0</v>
      </c>
      <c r="K39" s="3">
        <v>1</v>
      </c>
      <c r="L39" s="3">
        <v>0.26</v>
      </c>
      <c r="M39" s="4">
        <f t="shared" si="3"/>
        <v>0</v>
      </c>
      <c r="N39" s="1"/>
      <c r="S39" s="1"/>
    </row>
    <row r="40" spans="1:19">
      <c r="A40" s="1">
        <v>37</v>
      </c>
      <c r="B40" s="1">
        <f t="shared" si="1"/>
        <v>5907</v>
      </c>
      <c r="C40" s="1">
        <v>83352</v>
      </c>
      <c r="D40" s="3">
        <v>89259</v>
      </c>
      <c r="E40" s="3">
        <v>89174</v>
      </c>
      <c r="F40" s="1">
        <v>382.04500000000002</v>
      </c>
      <c r="G40" s="14">
        <v>0</v>
      </c>
      <c r="H40" s="3">
        <v>5000</v>
      </c>
      <c r="I40" s="4">
        <f t="shared" si="2"/>
        <v>0</v>
      </c>
      <c r="J40" s="5">
        <v>0</v>
      </c>
      <c r="K40" s="3">
        <v>1</v>
      </c>
      <c r="L40" s="3">
        <v>0.26</v>
      </c>
      <c r="M40" s="4">
        <f t="shared" si="3"/>
        <v>0</v>
      </c>
      <c r="N40" s="1"/>
      <c r="S40" s="1"/>
    </row>
    <row r="41" spans="1:19">
      <c r="A41" s="1">
        <v>38</v>
      </c>
      <c r="B41" s="1">
        <f t="shared" si="1"/>
        <v>3568</v>
      </c>
      <c r="C41" s="1">
        <v>85039</v>
      </c>
      <c r="D41" s="3">
        <v>88607</v>
      </c>
      <c r="E41" s="3">
        <v>84342</v>
      </c>
      <c r="F41" s="1">
        <v>382.04500000000002</v>
      </c>
      <c r="G41" s="14">
        <v>0</v>
      </c>
      <c r="H41" s="3">
        <v>5000</v>
      </c>
      <c r="I41" s="4">
        <f t="shared" si="2"/>
        <v>0</v>
      </c>
      <c r="J41" s="5">
        <v>0</v>
      </c>
      <c r="K41" s="3">
        <v>1</v>
      </c>
      <c r="L41" s="3">
        <v>0.26</v>
      </c>
      <c r="M41" s="4">
        <f t="shared" si="3"/>
        <v>0</v>
      </c>
      <c r="N41" s="1"/>
      <c r="S41" s="1"/>
    </row>
    <row r="42" spans="1:19">
      <c r="A42" s="1">
        <v>39</v>
      </c>
      <c r="B42" s="1">
        <f t="shared" si="1"/>
        <v>9266</v>
      </c>
      <c r="C42" s="1">
        <v>81428</v>
      </c>
      <c r="D42" s="3">
        <v>90694</v>
      </c>
      <c r="E42" s="3">
        <v>87296</v>
      </c>
      <c r="F42" s="1">
        <v>382.04500000000002</v>
      </c>
      <c r="G42" s="14">
        <v>0</v>
      </c>
      <c r="H42" s="3">
        <v>5000</v>
      </c>
      <c r="I42" s="4">
        <f t="shared" si="2"/>
        <v>0</v>
      </c>
      <c r="J42" s="5">
        <v>0</v>
      </c>
      <c r="K42" s="3">
        <v>1</v>
      </c>
      <c r="L42" s="3">
        <v>0.26</v>
      </c>
      <c r="M42" s="4">
        <f t="shared" si="3"/>
        <v>0</v>
      </c>
      <c r="N42" s="1"/>
      <c r="S42" s="1"/>
    </row>
    <row r="43" spans="1:19">
      <c r="A43" s="1">
        <v>40</v>
      </c>
      <c r="B43" s="1">
        <f t="shared" si="1"/>
        <v>8304</v>
      </c>
      <c r="C43" s="1">
        <v>80832</v>
      </c>
      <c r="D43" s="3">
        <v>89136</v>
      </c>
      <c r="E43" s="3">
        <v>85143</v>
      </c>
      <c r="F43" s="1">
        <v>382.04500000000002</v>
      </c>
      <c r="G43" s="14">
        <v>0</v>
      </c>
      <c r="H43" s="3">
        <v>5000</v>
      </c>
      <c r="I43" s="4">
        <f t="shared" si="2"/>
        <v>0</v>
      </c>
      <c r="J43" s="5">
        <v>0</v>
      </c>
      <c r="K43" s="3">
        <v>1</v>
      </c>
      <c r="L43" s="3">
        <v>0.26</v>
      </c>
      <c r="M43" s="4">
        <f t="shared" si="3"/>
        <v>0</v>
      </c>
      <c r="N43" s="1"/>
      <c r="S43" s="1"/>
    </row>
    <row r="44" spans="1:19">
      <c r="A44" s="1">
        <v>41</v>
      </c>
      <c r="B44" s="1">
        <f t="shared" si="1"/>
        <v>9540</v>
      </c>
      <c r="C44" s="1">
        <v>79641</v>
      </c>
      <c r="D44" s="3">
        <v>89181</v>
      </c>
      <c r="E44" s="3">
        <v>86076</v>
      </c>
      <c r="F44" s="1">
        <v>382.04500000000002</v>
      </c>
      <c r="G44" s="14">
        <v>0</v>
      </c>
      <c r="H44" s="3">
        <v>5000</v>
      </c>
      <c r="I44" s="4">
        <f t="shared" si="2"/>
        <v>0</v>
      </c>
      <c r="J44" s="5">
        <v>0</v>
      </c>
      <c r="K44" s="3">
        <v>1</v>
      </c>
      <c r="L44" s="3">
        <v>0.26</v>
      </c>
      <c r="M44" s="4">
        <f t="shared" si="3"/>
        <v>0</v>
      </c>
      <c r="N44" s="1"/>
      <c r="S44" s="1"/>
    </row>
    <row r="45" spans="1:19">
      <c r="A45" s="1">
        <v>42</v>
      </c>
      <c r="B45" s="1">
        <f t="shared" si="1"/>
        <v>4555</v>
      </c>
      <c r="C45" s="1">
        <v>81566</v>
      </c>
      <c r="D45" s="3">
        <v>86121</v>
      </c>
      <c r="E45" s="3">
        <v>85592</v>
      </c>
      <c r="F45" s="1">
        <v>382.04500000000002</v>
      </c>
      <c r="G45" s="14">
        <v>0</v>
      </c>
      <c r="H45" s="3">
        <v>5000</v>
      </c>
      <c r="I45" s="4">
        <f t="shared" si="2"/>
        <v>0</v>
      </c>
      <c r="J45" s="5">
        <v>0</v>
      </c>
      <c r="K45" s="3">
        <v>1</v>
      </c>
      <c r="L45" s="3">
        <v>0.26</v>
      </c>
      <c r="M45" s="4">
        <f t="shared" si="3"/>
        <v>0</v>
      </c>
      <c r="N45" s="1"/>
      <c r="S45" s="1"/>
    </row>
    <row r="46" spans="1:19">
      <c r="A46" s="1">
        <v>43</v>
      </c>
      <c r="B46" s="1">
        <f t="shared" si="1"/>
        <v>11919</v>
      </c>
      <c r="C46" s="1">
        <v>76759</v>
      </c>
      <c r="D46" s="3">
        <v>88678</v>
      </c>
      <c r="E46" s="3">
        <v>82734</v>
      </c>
      <c r="F46" s="1">
        <v>382.04500000000002</v>
      </c>
      <c r="G46" s="14">
        <v>1</v>
      </c>
      <c r="H46" s="3">
        <v>5000</v>
      </c>
      <c r="I46" s="4">
        <f t="shared" si="2"/>
        <v>382.04500000000002</v>
      </c>
      <c r="J46" s="5">
        <v>0</v>
      </c>
      <c r="K46" s="3">
        <v>1</v>
      </c>
      <c r="L46" s="3">
        <v>0.26</v>
      </c>
      <c r="M46" s="4">
        <f t="shared" si="3"/>
        <v>0</v>
      </c>
      <c r="N46" s="1"/>
      <c r="S46" s="1"/>
    </row>
    <row r="47" spans="1:19">
      <c r="A47" s="1">
        <v>44</v>
      </c>
      <c r="B47" s="1">
        <f t="shared" si="1"/>
        <v>7870</v>
      </c>
      <c r="C47" s="1">
        <v>78182</v>
      </c>
      <c r="D47" s="3">
        <v>86052</v>
      </c>
      <c r="E47" s="3">
        <v>80475</v>
      </c>
      <c r="F47" s="1">
        <v>382.04500000000002</v>
      </c>
      <c r="G47" s="14">
        <v>1</v>
      </c>
      <c r="H47" s="3">
        <v>5000</v>
      </c>
      <c r="I47" s="4">
        <f t="shared" si="2"/>
        <v>382.04500000000002</v>
      </c>
      <c r="J47" s="5">
        <v>0</v>
      </c>
      <c r="K47" s="3">
        <v>1</v>
      </c>
      <c r="L47" s="3">
        <v>0.26</v>
      </c>
      <c r="M47" s="4">
        <f t="shared" si="3"/>
        <v>0</v>
      </c>
      <c r="N47" s="1"/>
      <c r="S47" s="1"/>
    </row>
    <row r="48" spans="1:19">
      <c r="A48" s="1">
        <v>45</v>
      </c>
      <c r="B48" s="1">
        <f t="shared" si="1"/>
        <v>4122</v>
      </c>
      <c r="C48" s="1">
        <v>81649</v>
      </c>
      <c r="D48" s="3">
        <v>85771</v>
      </c>
      <c r="E48" s="3">
        <v>82345</v>
      </c>
      <c r="F48" s="1">
        <v>382.04500000000002</v>
      </c>
      <c r="G48" s="14">
        <v>0</v>
      </c>
      <c r="H48" s="3">
        <v>5000</v>
      </c>
      <c r="I48" s="4">
        <f t="shared" si="2"/>
        <v>0</v>
      </c>
      <c r="J48" s="5">
        <v>0</v>
      </c>
      <c r="K48" s="3">
        <v>1</v>
      </c>
      <c r="L48" s="3">
        <v>0.26</v>
      </c>
      <c r="M48" s="4">
        <f t="shared" si="3"/>
        <v>0</v>
      </c>
      <c r="N48" s="1"/>
      <c r="S48" s="1"/>
    </row>
    <row r="49" spans="1:19">
      <c r="A49" s="1">
        <v>46</v>
      </c>
      <c r="B49" s="1">
        <f>SUM(D49,-C49)</f>
        <v>6176</v>
      </c>
      <c r="C49" s="1">
        <v>79431</v>
      </c>
      <c r="D49" s="3">
        <v>85607</v>
      </c>
      <c r="E49" s="3">
        <v>84656</v>
      </c>
      <c r="F49" s="1">
        <v>382.04500000000002</v>
      </c>
      <c r="G49" s="14">
        <v>0</v>
      </c>
      <c r="H49" s="3">
        <v>5000</v>
      </c>
      <c r="I49" s="4">
        <f t="shared" si="2"/>
        <v>0</v>
      </c>
      <c r="J49" s="5">
        <v>0</v>
      </c>
      <c r="K49" s="3">
        <v>1</v>
      </c>
      <c r="L49" s="3">
        <v>0.26</v>
      </c>
      <c r="M49" s="4">
        <f t="shared" si="3"/>
        <v>0</v>
      </c>
      <c r="N49" s="1"/>
      <c r="S49" s="1"/>
    </row>
    <row r="50" spans="1:19">
      <c r="A50" s="1">
        <f>SUM(A49,1)</f>
        <v>47</v>
      </c>
      <c r="B50" s="1">
        <f t="shared" ref="B50:B113" si="4">SUM(D50,-C50)</f>
        <v>3869</v>
      </c>
      <c r="C50" s="1">
        <v>81627</v>
      </c>
      <c r="D50" s="3">
        <v>85496</v>
      </c>
      <c r="E50" s="3">
        <v>84259</v>
      </c>
      <c r="F50" s="1">
        <v>382.04500000000002</v>
      </c>
      <c r="G50" s="14">
        <v>0</v>
      </c>
      <c r="H50" s="3">
        <v>5000</v>
      </c>
      <c r="I50" s="4">
        <f t="shared" si="2"/>
        <v>0</v>
      </c>
      <c r="J50" s="5">
        <v>0</v>
      </c>
      <c r="K50" s="3">
        <v>1</v>
      </c>
      <c r="L50" s="3">
        <v>0.26</v>
      </c>
      <c r="M50" s="4">
        <f t="shared" si="3"/>
        <v>0</v>
      </c>
      <c r="N50" s="1"/>
      <c r="S50" s="1"/>
    </row>
    <row r="51" spans="1:19">
      <c r="A51" s="1">
        <f t="shared" ref="A51:A93" si="5">SUM(A50,1)</f>
        <v>48</v>
      </c>
      <c r="B51" s="1">
        <f t="shared" si="4"/>
        <v>8408</v>
      </c>
      <c r="C51" s="1">
        <v>76513</v>
      </c>
      <c r="D51" s="3">
        <v>84921</v>
      </c>
      <c r="E51" s="3">
        <v>78163</v>
      </c>
      <c r="F51" s="1">
        <v>382.04500000000002</v>
      </c>
      <c r="G51" s="14">
        <v>1</v>
      </c>
      <c r="H51" s="3">
        <v>5000</v>
      </c>
      <c r="I51" s="4">
        <f t="shared" si="2"/>
        <v>382.04500000000002</v>
      </c>
      <c r="J51" s="5">
        <v>0</v>
      </c>
      <c r="K51" s="3">
        <v>1</v>
      </c>
      <c r="L51" s="3">
        <v>0.26</v>
      </c>
      <c r="M51" s="4">
        <f t="shared" si="3"/>
        <v>0</v>
      </c>
      <c r="N51" s="1"/>
      <c r="S51" s="1"/>
    </row>
    <row r="52" spans="1:19">
      <c r="A52" s="1">
        <f t="shared" si="5"/>
        <v>49</v>
      </c>
      <c r="B52" s="1">
        <f t="shared" si="4"/>
        <v>4024</v>
      </c>
      <c r="C52" s="1">
        <v>79692</v>
      </c>
      <c r="D52" s="3">
        <v>83716</v>
      </c>
      <c r="E52" s="3">
        <v>80096</v>
      </c>
      <c r="F52" s="1">
        <v>382.04500000000002</v>
      </c>
      <c r="G52" s="14">
        <v>0</v>
      </c>
      <c r="H52" s="3">
        <v>5000</v>
      </c>
      <c r="I52" s="4">
        <f t="shared" si="2"/>
        <v>0</v>
      </c>
      <c r="J52" s="5">
        <v>0</v>
      </c>
      <c r="K52" s="3">
        <v>1</v>
      </c>
      <c r="L52" s="3">
        <v>0.26</v>
      </c>
      <c r="M52" s="4">
        <f t="shared" si="3"/>
        <v>0</v>
      </c>
      <c r="N52" s="1"/>
      <c r="S52" s="1"/>
    </row>
    <row r="53" spans="1:19">
      <c r="A53" s="1">
        <f t="shared" si="5"/>
        <v>50</v>
      </c>
      <c r="B53" s="1">
        <f t="shared" si="4"/>
        <v>12965</v>
      </c>
      <c r="C53" s="1">
        <v>70828</v>
      </c>
      <c r="D53" s="3">
        <v>83793</v>
      </c>
      <c r="E53" s="3">
        <v>81766</v>
      </c>
      <c r="F53" s="1">
        <v>382.04500000000002</v>
      </c>
      <c r="G53" s="14">
        <v>0</v>
      </c>
      <c r="H53" s="3">
        <v>5000</v>
      </c>
      <c r="I53" s="4">
        <f t="shared" si="2"/>
        <v>0</v>
      </c>
      <c r="J53" s="5">
        <v>0</v>
      </c>
      <c r="K53" s="3">
        <v>1</v>
      </c>
      <c r="L53" s="3">
        <v>0.26</v>
      </c>
      <c r="M53" s="4">
        <f t="shared" si="3"/>
        <v>0</v>
      </c>
      <c r="N53" s="1"/>
      <c r="S53" s="1"/>
    </row>
    <row r="54" spans="1:19">
      <c r="A54" s="1">
        <f t="shared" si="5"/>
        <v>51</v>
      </c>
      <c r="B54" s="1">
        <f t="shared" si="4"/>
        <v>4345</v>
      </c>
      <c r="C54" s="1">
        <v>77564</v>
      </c>
      <c r="D54" s="3">
        <v>81909</v>
      </c>
      <c r="E54" s="3">
        <v>80203</v>
      </c>
      <c r="F54" s="1">
        <v>382.04500000000002</v>
      </c>
      <c r="G54" s="14">
        <v>0</v>
      </c>
      <c r="H54" s="3">
        <v>5000</v>
      </c>
      <c r="I54" s="4">
        <f t="shared" si="2"/>
        <v>0</v>
      </c>
      <c r="J54" s="5">
        <v>0</v>
      </c>
      <c r="K54" s="3">
        <v>1</v>
      </c>
      <c r="L54" s="3">
        <v>0.26</v>
      </c>
      <c r="M54" s="4">
        <f t="shared" si="3"/>
        <v>0</v>
      </c>
      <c r="N54" s="1"/>
      <c r="S54" s="1"/>
    </row>
    <row r="55" spans="1:19">
      <c r="A55" s="1">
        <f t="shared" si="5"/>
        <v>52</v>
      </c>
      <c r="B55" s="1">
        <f t="shared" si="4"/>
        <v>3279</v>
      </c>
      <c r="C55" s="1">
        <v>78436</v>
      </c>
      <c r="D55" s="3">
        <v>81715</v>
      </c>
      <c r="E55" s="3">
        <v>70801</v>
      </c>
      <c r="F55" s="1">
        <v>382.04500000000002</v>
      </c>
      <c r="G55" s="14">
        <v>1</v>
      </c>
      <c r="H55" s="3">
        <v>5000</v>
      </c>
      <c r="I55" s="4">
        <f t="shared" si="2"/>
        <v>382.04500000000002</v>
      </c>
      <c r="J55" s="5">
        <v>0</v>
      </c>
      <c r="K55" s="3">
        <v>1</v>
      </c>
      <c r="L55" s="3">
        <v>0.26</v>
      </c>
      <c r="M55" s="4">
        <f t="shared" si="3"/>
        <v>0</v>
      </c>
      <c r="N55" s="1"/>
      <c r="S55" s="1"/>
    </row>
    <row r="56" spans="1:19">
      <c r="A56" s="1">
        <f t="shared" si="5"/>
        <v>53</v>
      </c>
      <c r="B56" s="1">
        <f t="shared" si="4"/>
        <v>8376</v>
      </c>
      <c r="C56" s="1">
        <v>74236</v>
      </c>
      <c r="D56" s="3">
        <v>82612</v>
      </c>
      <c r="E56" s="3">
        <v>77210</v>
      </c>
      <c r="F56" s="1">
        <v>382.04500000000002</v>
      </c>
      <c r="G56" s="14">
        <v>1</v>
      </c>
      <c r="H56" s="3">
        <v>5000</v>
      </c>
      <c r="I56" s="4">
        <f t="shared" si="2"/>
        <v>382.04500000000002</v>
      </c>
      <c r="J56" s="5">
        <v>0</v>
      </c>
      <c r="K56" s="3">
        <v>1</v>
      </c>
      <c r="L56" s="3">
        <v>0.26</v>
      </c>
      <c r="M56" s="4">
        <f t="shared" si="3"/>
        <v>0</v>
      </c>
      <c r="N56" s="1"/>
      <c r="S56" s="1"/>
    </row>
    <row r="57" spans="1:19">
      <c r="A57" s="1">
        <f t="shared" si="5"/>
        <v>54</v>
      </c>
      <c r="B57" s="1">
        <f t="shared" si="4"/>
        <v>2634</v>
      </c>
      <c r="C57" s="1">
        <v>77881</v>
      </c>
      <c r="D57" s="3">
        <v>80515</v>
      </c>
      <c r="E57" s="3">
        <v>80390</v>
      </c>
      <c r="F57" s="1">
        <v>382.04500000000002</v>
      </c>
      <c r="G57" s="14">
        <v>0</v>
      </c>
      <c r="H57" s="3">
        <v>5000</v>
      </c>
      <c r="I57" s="4">
        <f t="shared" si="2"/>
        <v>0</v>
      </c>
      <c r="J57" s="5">
        <v>0</v>
      </c>
      <c r="K57" s="3">
        <v>1</v>
      </c>
      <c r="L57" s="3">
        <v>0.26</v>
      </c>
      <c r="M57" s="4">
        <f t="shared" si="3"/>
        <v>0</v>
      </c>
      <c r="N57" s="1"/>
      <c r="S57" s="1"/>
    </row>
    <row r="58" spans="1:19">
      <c r="A58" s="1">
        <f t="shared" si="5"/>
        <v>55</v>
      </c>
      <c r="B58" s="1">
        <f t="shared" si="4"/>
        <v>5722</v>
      </c>
      <c r="C58" s="1">
        <v>75908</v>
      </c>
      <c r="D58" s="3">
        <v>81630</v>
      </c>
      <c r="E58" s="3">
        <v>76637</v>
      </c>
      <c r="F58" s="1">
        <v>382.04500000000002</v>
      </c>
      <c r="G58" s="14">
        <v>0</v>
      </c>
      <c r="H58" s="3">
        <v>5000</v>
      </c>
      <c r="I58" s="4">
        <f t="shared" si="2"/>
        <v>0</v>
      </c>
      <c r="J58" s="5">
        <v>0</v>
      </c>
      <c r="K58" s="3">
        <v>1</v>
      </c>
      <c r="L58" s="3">
        <v>0.26</v>
      </c>
      <c r="M58" s="4">
        <f t="shared" si="3"/>
        <v>0</v>
      </c>
      <c r="N58" s="1"/>
      <c r="S58" s="1"/>
    </row>
    <row r="59" spans="1:19">
      <c r="A59" s="1">
        <f t="shared" si="5"/>
        <v>56</v>
      </c>
      <c r="B59" s="1">
        <f t="shared" si="4"/>
        <v>2437</v>
      </c>
      <c r="C59" s="1">
        <v>78915</v>
      </c>
      <c r="D59" s="3">
        <v>81352</v>
      </c>
      <c r="E59" s="3">
        <v>79319</v>
      </c>
      <c r="F59" s="1">
        <v>382.04500000000002</v>
      </c>
      <c r="G59" s="14">
        <v>0</v>
      </c>
      <c r="H59" s="3">
        <v>5000</v>
      </c>
      <c r="I59" s="4">
        <f t="shared" si="2"/>
        <v>0</v>
      </c>
      <c r="J59" s="5">
        <v>0</v>
      </c>
      <c r="K59" s="3">
        <v>1</v>
      </c>
      <c r="L59" s="3">
        <v>0.26</v>
      </c>
      <c r="M59" s="4">
        <f t="shared" si="3"/>
        <v>0</v>
      </c>
      <c r="N59" s="1"/>
      <c r="S59" s="1"/>
    </row>
    <row r="60" spans="1:19">
      <c r="A60" s="1">
        <f t="shared" si="5"/>
        <v>57</v>
      </c>
      <c r="B60" s="1">
        <f t="shared" si="4"/>
        <v>8312</v>
      </c>
      <c r="C60" s="1">
        <v>72557</v>
      </c>
      <c r="D60" s="3">
        <v>80869</v>
      </c>
      <c r="E60" s="3">
        <v>77962</v>
      </c>
      <c r="F60" s="1">
        <v>382.04500000000002</v>
      </c>
      <c r="G60" s="14">
        <v>0</v>
      </c>
      <c r="H60" s="3">
        <v>5000</v>
      </c>
      <c r="I60" s="4">
        <f t="shared" si="2"/>
        <v>0</v>
      </c>
      <c r="J60" s="5">
        <v>0</v>
      </c>
      <c r="K60" s="3">
        <v>1</v>
      </c>
      <c r="L60" s="3">
        <v>0.26</v>
      </c>
      <c r="M60" s="4">
        <f t="shared" si="3"/>
        <v>0</v>
      </c>
      <c r="N60" s="1"/>
      <c r="S60" s="1"/>
    </row>
    <row r="61" spans="1:19">
      <c r="A61" s="1">
        <f t="shared" si="5"/>
        <v>58</v>
      </c>
      <c r="B61" s="1">
        <f t="shared" si="4"/>
        <v>4511</v>
      </c>
      <c r="C61" s="1">
        <v>73302</v>
      </c>
      <c r="D61" s="3">
        <v>77813</v>
      </c>
      <c r="E61" s="3">
        <v>77311</v>
      </c>
      <c r="F61" s="1">
        <v>382.04500000000002</v>
      </c>
      <c r="G61" s="14">
        <v>0</v>
      </c>
      <c r="H61" s="3">
        <v>5000</v>
      </c>
      <c r="I61" s="4">
        <f t="shared" si="2"/>
        <v>0</v>
      </c>
      <c r="J61" s="5">
        <v>0</v>
      </c>
      <c r="K61" s="3">
        <v>1</v>
      </c>
      <c r="L61" s="3">
        <v>0.26</v>
      </c>
      <c r="M61" s="4">
        <f t="shared" si="3"/>
        <v>0</v>
      </c>
      <c r="N61" s="1"/>
      <c r="S61" s="1"/>
    </row>
    <row r="62" spans="1:19">
      <c r="A62" s="1">
        <f t="shared" si="5"/>
        <v>59</v>
      </c>
      <c r="B62" s="1">
        <f t="shared" si="4"/>
        <v>5073</v>
      </c>
      <c r="C62" s="1">
        <v>76095</v>
      </c>
      <c r="D62" s="3">
        <v>81168</v>
      </c>
      <c r="E62" s="3">
        <v>78348</v>
      </c>
      <c r="F62" s="1">
        <v>382.04500000000002</v>
      </c>
      <c r="G62" s="14">
        <v>0</v>
      </c>
      <c r="H62" s="3">
        <v>5000</v>
      </c>
      <c r="I62" s="4">
        <f t="shared" si="2"/>
        <v>0</v>
      </c>
      <c r="J62" s="5">
        <v>0</v>
      </c>
      <c r="K62" s="3">
        <v>1</v>
      </c>
      <c r="L62" s="3">
        <v>0.26</v>
      </c>
      <c r="M62" s="4">
        <f t="shared" si="3"/>
        <v>0</v>
      </c>
      <c r="N62" s="1"/>
      <c r="S62" s="1"/>
    </row>
    <row r="63" spans="1:19">
      <c r="A63" s="1">
        <f t="shared" si="5"/>
        <v>60</v>
      </c>
      <c r="B63" s="1">
        <f t="shared" si="4"/>
        <v>6051</v>
      </c>
      <c r="C63" s="1">
        <v>75413</v>
      </c>
      <c r="D63" s="3">
        <v>81464</v>
      </c>
      <c r="E63" s="3">
        <v>76210</v>
      </c>
      <c r="F63" s="1">
        <v>382.04500000000002</v>
      </c>
      <c r="G63" s="14">
        <v>1</v>
      </c>
      <c r="H63" s="3">
        <v>5000</v>
      </c>
      <c r="I63" s="4">
        <f t="shared" si="2"/>
        <v>382.04500000000002</v>
      </c>
      <c r="J63" s="5">
        <v>0</v>
      </c>
      <c r="K63" s="3">
        <v>1</v>
      </c>
      <c r="L63" s="3">
        <v>0.26</v>
      </c>
      <c r="M63" s="4">
        <f t="shared" si="3"/>
        <v>0</v>
      </c>
      <c r="N63" s="1"/>
      <c r="S63" s="1"/>
    </row>
    <row r="64" spans="1:19">
      <c r="A64" s="1">
        <f t="shared" si="5"/>
        <v>61</v>
      </c>
      <c r="B64" s="1">
        <f t="shared" si="4"/>
        <v>2848</v>
      </c>
      <c r="C64" s="1">
        <v>76977</v>
      </c>
      <c r="D64" s="3">
        <v>79825</v>
      </c>
      <c r="E64" s="3">
        <v>77215</v>
      </c>
      <c r="F64" s="1">
        <v>382.04500000000002</v>
      </c>
      <c r="G64" s="14">
        <v>0</v>
      </c>
      <c r="H64" s="3">
        <v>5000</v>
      </c>
      <c r="I64" s="4">
        <f t="shared" si="2"/>
        <v>0</v>
      </c>
      <c r="J64" s="5">
        <v>0</v>
      </c>
      <c r="K64" s="3">
        <v>1</v>
      </c>
      <c r="L64" s="3">
        <v>0.26</v>
      </c>
      <c r="M64" s="4">
        <f t="shared" si="3"/>
        <v>0</v>
      </c>
      <c r="N64" s="1"/>
      <c r="S64" s="1"/>
    </row>
    <row r="65" spans="1:19">
      <c r="A65" s="1">
        <f t="shared" si="5"/>
        <v>62</v>
      </c>
      <c r="B65" s="1">
        <f t="shared" si="4"/>
        <v>4937</v>
      </c>
      <c r="C65" s="1">
        <v>75956</v>
      </c>
      <c r="D65" s="3">
        <v>80893</v>
      </c>
      <c r="E65" s="3">
        <v>78086</v>
      </c>
      <c r="F65" s="1">
        <v>382.04500000000002</v>
      </c>
      <c r="G65" s="14">
        <v>0</v>
      </c>
      <c r="H65" s="3">
        <v>5000</v>
      </c>
      <c r="I65" s="4">
        <f t="shared" si="2"/>
        <v>0</v>
      </c>
      <c r="J65" s="5">
        <v>0</v>
      </c>
      <c r="K65" s="3">
        <v>1</v>
      </c>
      <c r="L65" s="3">
        <v>0.26</v>
      </c>
      <c r="M65" s="4">
        <f t="shared" si="3"/>
        <v>0</v>
      </c>
      <c r="N65" s="1"/>
      <c r="S65" s="1"/>
    </row>
    <row r="66" spans="1:19">
      <c r="A66" s="1">
        <f t="shared" si="5"/>
        <v>63</v>
      </c>
      <c r="B66" s="1">
        <f t="shared" si="4"/>
        <v>6860</v>
      </c>
      <c r="C66" s="1">
        <v>71778</v>
      </c>
      <c r="D66" s="3">
        <v>78638</v>
      </c>
      <c r="E66" s="3">
        <v>74386</v>
      </c>
      <c r="F66" s="1">
        <v>382.04500000000002</v>
      </c>
      <c r="G66" s="14">
        <v>0</v>
      </c>
      <c r="H66" s="3">
        <v>5000</v>
      </c>
      <c r="I66" s="4">
        <f t="shared" si="2"/>
        <v>0</v>
      </c>
      <c r="J66" s="5">
        <v>0</v>
      </c>
      <c r="K66" s="3">
        <v>1</v>
      </c>
      <c r="L66" s="3">
        <v>0.26</v>
      </c>
      <c r="M66" s="4">
        <f t="shared" si="3"/>
        <v>0</v>
      </c>
      <c r="N66" s="1"/>
      <c r="S66" s="1"/>
    </row>
    <row r="67" spans="1:19">
      <c r="A67" s="1">
        <f t="shared" si="5"/>
        <v>64</v>
      </c>
      <c r="B67" s="1">
        <f t="shared" si="4"/>
        <v>3285</v>
      </c>
      <c r="C67" s="1">
        <v>75116</v>
      </c>
      <c r="D67" s="3">
        <v>78401</v>
      </c>
      <c r="E67" s="3">
        <v>76204</v>
      </c>
      <c r="F67" s="1">
        <v>382.04500000000002</v>
      </c>
      <c r="G67" s="14">
        <v>0</v>
      </c>
      <c r="H67" s="3">
        <v>5000</v>
      </c>
      <c r="I67" s="4">
        <f t="shared" si="2"/>
        <v>0</v>
      </c>
      <c r="J67" s="5">
        <v>0</v>
      </c>
      <c r="K67" s="3">
        <v>1</v>
      </c>
      <c r="L67" s="3">
        <v>0.26</v>
      </c>
      <c r="M67" s="4">
        <f t="shared" si="3"/>
        <v>0</v>
      </c>
      <c r="N67" s="1"/>
      <c r="S67" s="1"/>
    </row>
    <row r="68" spans="1:19">
      <c r="A68" s="1">
        <f t="shared" si="5"/>
        <v>65</v>
      </c>
      <c r="B68" s="1">
        <f t="shared" si="4"/>
        <v>17555</v>
      </c>
      <c r="C68" s="1">
        <v>63850</v>
      </c>
      <c r="D68" s="3">
        <v>81405</v>
      </c>
      <c r="E68" s="3">
        <v>76537</v>
      </c>
      <c r="F68" s="1">
        <v>382.04500000000002</v>
      </c>
      <c r="G68" s="14">
        <v>0</v>
      </c>
      <c r="H68" s="3">
        <v>5000</v>
      </c>
      <c r="I68" s="4">
        <f t="shared" si="2"/>
        <v>0</v>
      </c>
      <c r="J68" s="5">
        <v>0</v>
      </c>
      <c r="K68" s="3">
        <v>1</v>
      </c>
      <c r="L68" s="3">
        <v>0.26</v>
      </c>
      <c r="M68" s="4">
        <f t="shared" ref="M68:M99" si="6">PRODUCT(B68,L68,J68)</f>
        <v>0</v>
      </c>
      <c r="N68" s="1"/>
      <c r="S68" s="1"/>
    </row>
    <row r="69" spans="1:19">
      <c r="A69" s="1">
        <f t="shared" si="5"/>
        <v>66</v>
      </c>
      <c r="B69" s="1">
        <f t="shared" si="4"/>
        <v>3133</v>
      </c>
      <c r="C69" s="1">
        <v>74135</v>
      </c>
      <c r="D69" s="3">
        <v>77268</v>
      </c>
      <c r="E69" s="3">
        <v>74519</v>
      </c>
      <c r="F69" s="1">
        <v>382.04500000000002</v>
      </c>
      <c r="G69" s="14">
        <v>0</v>
      </c>
      <c r="H69" s="3">
        <v>5000</v>
      </c>
      <c r="I69" s="4">
        <f t="shared" ref="I69:I121" si="7">PRODUCT(G69,F69)</f>
        <v>0</v>
      </c>
      <c r="J69" s="5">
        <v>0</v>
      </c>
      <c r="K69" s="3">
        <v>1</v>
      </c>
      <c r="L69" s="3">
        <v>0.26</v>
      </c>
      <c r="M69" s="4">
        <f t="shared" si="6"/>
        <v>0</v>
      </c>
      <c r="N69" s="1"/>
      <c r="S69" s="1"/>
    </row>
    <row r="70" spans="1:19">
      <c r="A70" s="1">
        <f t="shared" si="5"/>
        <v>67</v>
      </c>
      <c r="B70" s="1">
        <f t="shared" si="4"/>
        <v>5797</v>
      </c>
      <c r="C70" s="1">
        <v>70652</v>
      </c>
      <c r="D70" s="3">
        <v>76449</v>
      </c>
      <c r="E70" s="3">
        <v>75977</v>
      </c>
      <c r="F70" s="1">
        <v>382.04500000000002</v>
      </c>
      <c r="G70" s="14">
        <v>0</v>
      </c>
      <c r="H70" s="3">
        <v>5000</v>
      </c>
      <c r="I70" s="4">
        <f t="shared" si="7"/>
        <v>0</v>
      </c>
      <c r="J70" s="5">
        <v>0</v>
      </c>
      <c r="K70" s="3">
        <v>1</v>
      </c>
      <c r="L70" s="3">
        <v>0.26</v>
      </c>
      <c r="M70" s="4">
        <f t="shared" si="6"/>
        <v>0</v>
      </c>
      <c r="N70" s="1"/>
      <c r="S70" s="1"/>
    </row>
    <row r="71" spans="1:19">
      <c r="A71" s="1">
        <f t="shared" si="5"/>
        <v>68</v>
      </c>
      <c r="B71" s="1">
        <f t="shared" si="4"/>
        <v>6748</v>
      </c>
      <c r="C71" s="1">
        <v>70261</v>
      </c>
      <c r="D71" s="3">
        <v>77009</v>
      </c>
      <c r="E71" s="3">
        <v>73210</v>
      </c>
      <c r="F71" s="1">
        <v>382.04500000000002</v>
      </c>
      <c r="G71" s="14">
        <v>0</v>
      </c>
      <c r="H71" s="3">
        <v>5000</v>
      </c>
      <c r="I71" s="4">
        <f t="shared" si="7"/>
        <v>0</v>
      </c>
      <c r="J71" s="5">
        <v>0</v>
      </c>
      <c r="K71" s="3">
        <v>1</v>
      </c>
      <c r="L71" s="3">
        <v>0.26</v>
      </c>
      <c r="M71" s="4">
        <f t="shared" si="6"/>
        <v>0</v>
      </c>
      <c r="N71" s="1"/>
      <c r="S71" s="1"/>
    </row>
    <row r="72" spans="1:19">
      <c r="A72" s="1">
        <f t="shared" si="5"/>
        <v>69</v>
      </c>
      <c r="B72" s="1">
        <f t="shared" si="4"/>
        <v>9796</v>
      </c>
      <c r="C72" s="1">
        <v>67978</v>
      </c>
      <c r="D72" s="3">
        <v>77774</v>
      </c>
      <c r="E72" s="3">
        <v>73519</v>
      </c>
      <c r="F72" s="1">
        <v>382.04500000000002</v>
      </c>
      <c r="G72" s="14">
        <v>0</v>
      </c>
      <c r="H72" s="3">
        <v>5000</v>
      </c>
      <c r="I72" s="4">
        <f t="shared" si="7"/>
        <v>0</v>
      </c>
      <c r="J72" s="5">
        <v>0</v>
      </c>
      <c r="K72" s="3">
        <v>1</v>
      </c>
      <c r="L72" s="3">
        <v>0.26</v>
      </c>
      <c r="M72" s="4">
        <f t="shared" si="6"/>
        <v>0</v>
      </c>
      <c r="N72" s="1"/>
      <c r="S72" s="1"/>
    </row>
    <row r="73" spans="1:19">
      <c r="A73" s="1">
        <f t="shared" si="5"/>
        <v>70</v>
      </c>
      <c r="B73" s="1">
        <f t="shared" si="4"/>
        <v>8521</v>
      </c>
      <c r="C73" s="1">
        <v>69251</v>
      </c>
      <c r="D73" s="3">
        <v>77772</v>
      </c>
      <c r="E73" s="3">
        <v>73438</v>
      </c>
      <c r="F73" s="1">
        <v>382.04500000000002</v>
      </c>
      <c r="G73" s="14">
        <v>0</v>
      </c>
      <c r="H73" s="3">
        <v>5000</v>
      </c>
      <c r="I73" s="4">
        <f t="shared" si="7"/>
        <v>0</v>
      </c>
      <c r="J73" s="5">
        <v>0</v>
      </c>
      <c r="K73" s="3">
        <v>1</v>
      </c>
      <c r="L73" s="3">
        <v>0.26</v>
      </c>
      <c r="M73" s="4">
        <f t="shared" si="6"/>
        <v>0</v>
      </c>
      <c r="N73" s="1"/>
      <c r="S73" s="1"/>
    </row>
    <row r="74" spans="1:19">
      <c r="A74" s="1">
        <f t="shared" si="5"/>
        <v>71</v>
      </c>
      <c r="B74" s="1">
        <f t="shared" si="4"/>
        <v>10188</v>
      </c>
      <c r="C74" s="1">
        <v>66404</v>
      </c>
      <c r="D74" s="3">
        <v>76592</v>
      </c>
      <c r="E74" s="3">
        <v>69931</v>
      </c>
      <c r="F74" s="1">
        <v>382.04500000000002</v>
      </c>
      <c r="G74" s="14">
        <v>1</v>
      </c>
      <c r="H74" s="3">
        <v>5000</v>
      </c>
      <c r="I74" s="4">
        <f t="shared" si="7"/>
        <v>382.04500000000002</v>
      </c>
      <c r="J74" s="5">
        <v>0</v>
      </c>
      <c r="K74" s="3">
        <v>1</v>
      </c>
      <c r="L74" s="3">
        <v>0.26</v>
      </c>
      <c r="M74" s="4">
        <f t="shared" si="6"/>
        <v>0</v>
      </c>
      <c r="N74" s="1"/>
      <c r="S74" s="1"/>
    </row>
    <row r="75" spans="1:19">
      <c r="A75" s="1">
        <f t="shared" si="5"/>
        <v>72</v>
      </c>
      <c r="B75" s="1">
        <f t="shared" si="4"/>
        <v>9376</v>
      </c>
      <c r="C75" s="1">
        <v>68625</v>
      </c>
      <c r="D75" s="3">
        <v>78001</v>
      </c>
      <c r="E75" s="3">
        <v>72747</v>
      </c>
      <c r="F75" s="1">
        <v>382.04500000000002</v>
      </c>
      <c r="G75" s="14">
        <v>1</v>
      </c>
      <c r="H75" s="3">
        <v>5000</v>
      </c>
      <c r="I75" s="4">
        <f t="shared" si="7"/>
        <v>382.04500000000002</v>
      </c>
      <c r="J75" s="5">
        <v>0</v>
      </c>
      <c r="K75" s="3">
        <v>1</v>
      </c>
      <c r="L75" s="3">
        <v>0.26</v>
      </c>
      <c r="M75" s="4">
        <f t="shared" si="6"/>
        <v>0</v>
      </c>
      <c r="N75" s="1"/>
      <c r="S75" s="1"/>
    </row>
    <row r="76" spans="1:19">
      <c r="A76" s="1">
        <f t="shared" si="5"/>
        <v>73</v>
      </c>
      <c r="B76" s="1">
        <f t="shared" si="4"/>
        <v>3645</v>
      </c>
      <c r="C76" s="1">
        <v>71936</v>
      </c>
      <c r="D76" s="3">
        <v>75581</v>
      </c>
      <c r="E76" s="3">
        <v>72154</v>
      </c>
      <c r="F76" s="1">
        <v>382.04500000000002</v>
      </c>
      <c r="G76" s="14">
        <v>0</v>
      </c>
      <c r="H76" s="3">
        <v>5000</v>
      </c>
      <c r="I76" s="4">
        <f t="shared" si="7"/>
        <v>0</v>
      </c>
      <c r="J76" s="5">
        <v>0</v>
      </c>
      <c r="K76" s="3">
        <v>1</v>
      </c>
      <c r="L76" s="3">
        <v>0.26</v>
      </c>
      <c r="M76" s="4">
        <f t="shared" si="6"/>
        <v>0</v>
      </c>
      <c r="N76" s="1"/>
      <c r="S76" s="1"/>
    </row>
    <row r="77" spans="1:19">
      <c r="A77" s="1">
        <f>SUM(A76,1)</f>
        <v>74</v>
      </c>
      <c r="B77" s="1">
        <f t="shared" si="4"/>
        <v>2192</v>
      </c>
      <c r="C77" s="1">
        <v>71803</v>
      </c>
      <c r="D77" s="3">
        <v>73995</v>
      </c>
      <c r="E77" s="3">
        <v>0</v>
      </c>
      <c r="F77" s="1">
        <v>382.04500000000002</v>
      </c>
      <c r="G77" s="14">
        <v>1</v>
      </c>
      <c r="H77" s="3">
        <v>5000</v>
      </c>
      <c r="I77" s="4">
        <f t="shared" si="7"/>
        <v>382.04500000000002</v>
      </c>
      <c r="J77" s="5">
        <v>0</v>
      </c>
      <c r="K77" s="3">
        <v>1</v>
      </c>
      <c r="L77" s="3">
        <v>0.26</v>
      </c>
      <c r="M77" s="4">
        <f t="shared" si="6"/>
        <v>0</v>
      </c>
      <c r="N77" s="1"/>
      <c r="S77" s="1"/>
    </row>
    <row r="78" spans="1:19">
      <c r="A78" s="1">
        <f t="shared" si="5"/>
        <v>75</v>
      </c>
      <c r="B78" s="1">
        <f t="shared" si="4"/>
        <v>3130</v>
      </c>
      <c r="C78" s="1">
        <v>71222</v>
      </c>
      <c r="D78" s="3">
        <v>74352</v>
      </c>
      <c r="E78" s="3">
        <v>72476</v>
      </c>
      <c r="F78" s="1">
        <v>382.04500000000002</v>
      </c>
      <c r="G78" s="14">
        <v>0</v>
      </c>
      <c r="H78" s="3">
        <v>5000</v>
      </c>
      <c r="I78" s="4">
        <f t="shared" si="7"/>
        <v>0</v>
      </c>
      <c r="J78" s="5">
        <v>0</v>
      </c>
      <c r="K78" s="3">
        <v>1</v>
      </c>
      <c r="L78" s="3">
        <v>0.26</v>
      </c>
      <c r="M78" s="4">
        <f t="shared" si="6"/>
        <v>0</v>
      </c>
      <c r="N78" s="1"/>
      <c r="S78" s="1"/>
    </row>
    <row r="79" spans="1:19">
      <c r="A79" s="1">
        <f t="shared" si="5"/>
        <v>76</v>
      </c>
      <c r="B79" s="1">
        <f t="shared" si="4"/>
        <v>6006</v>
      </c>
      <c r="C79" s="1">
        <v>68392</v>
      </c>
      <c r="D79" s="3">
        <v>74398</v>
      </c>
      <c r="E79" s="3">
        <v>72992</v>
      </c>
      <c r="F79" s="1">
        <v>382.04500000000002</v>
      </c>
      <c r="G79" s="14">
        <v>0</v>
      </c>
      <c r="H79" s="3">
        <v>5000</v>
      </c>
      <c r="I79" s="4">
        <f t="shared" si="7"/>
        <v>0</v>
      </c>
      <c r="J79" s="5">
        <v>0</v>
      </c>
      <c r="K79" s="3">
        <v>1</v>
      </c>
      <c r="L79" s="3">
        <v>0.26</v>
      </c>
      <c r="M79" s="4">
        <f t="shared" si="6"/>
        <v>0</v>
      </c>
      <c r="N79" s="1"/>
      <c r="S79" s="1"/>
    </row>
    <row r="80" spans="1:19">
      <c r="A80" s="1">
        <f t="shared" si="5"/>
        <v>77</v>
      </c>
      <c r="B80" s="1">
        <f t="shared" si="4"/>
        <v>5931</v>
      </c>
      <c r="C80" s="1">
        <v>68352</v>
      </c>
      <c r="D80" s="3">
        <v>74283</v>
      </c>
      <c r="E80" s="3">
        <v>70081</v>
      </c>
      <c r="F80" s="1">
        <v>382.04500000000002</v>
      </c>
      <c r="G80" s="14">
        <v>0</v>
      </c>
      <c r="H80" s="3">
        <v>5000</v>
      </c>
      <c r="I80" s="4">
        <f t="shared" si="7"/>
        <v>0</v>
      </c>
      <c r="J80" s="5">
        <v>0</v>
      </c>
      <c r="K80" s="3">
        <v>1</v>
      </c>
      <c r="L80" s="3">
        <v>0.26</v>
      </c>
      <c r="M80" s="4">
        <f t="shared" si="6"/>
        <v>0</v>
      </c>
      <c r="N80" s="1"/>
      <c r="S80" s="1"/>
    </row>
    <row r="81" spans="1:19">
      <c r="A81" s="1">
        <f t="shared" si="5"/>
        <v>78</v>
      </c>
      <c r="B81" s="1">
        <f t="shared" si="4"/>
        <v>2841</v>
      </c>
      <c r="C81" s="1">
        <v>70638</v>
      </c>
      <c r="D81" s="3">
        <v>73479</v>
      </c>
      <c r="E81" s="3">
        <v>73007</v>
      </c>
      <c r="F81" s="1">
        <v>382.04500000000002</v>
      </c>
      <c r="G81" s="14">
        <v>0</v>
      </c>
      <c r="H81" s="3">
        <v>5000</v>
      </c>
      <c r="I81" s="4">
        <f t="shared" si="7"/>
        <v>0</v>
      </c>
      <c r="J81" s="5">
        <v>0</v>
      </c>
      <c r="K81" s="3">
        <v>1</v>
      </c>
      <c r="L81" s="3">
        <v>0.26</v>
      </c>
      <c r="M81" s="4">
        <f t="shared" si="6"/>
        <v>0</v>
      </c>
      <c r="N81" s="1"/>
      <c r="S81" s="1"/>
    </row>
    <row r="82" spans="1:19">
      <c r="A82" s="1">
        <f t="shared" si="5"/>
        <v>79</v>
      </c>
      <c r="B82" s="1">
        <f t="shared" si="4"/>
        <v>6970</v>
      </c>
      <c r="C82" s="1">
        <v>67775</v>
      </c>
      <c r="D82" s="3">
        <v>74745</v>
      </c>
      <c r="E82" s="3">
        <v>70559</v>
      </c>
      <c r="F82" s="1">
        <v>382.04500000000002</v>
      </c>
      <c r="G82" s="14">
        <v>0</v>
      </c>
      <c r="H82" s="3">
        <v>5000</v>
      </c>
      <c r="I82" s="4">
        <f t="shared" si="7"/>
        <v>0</v>
      </c>
      <c r="J82" s="5">
        <v>0</v>
      </c>
      <c r="K82" s="3">
        <v>1</v>
      </c>
      <c r="L82" s="3">
        <v>0.26</v>
      </c>
      <c r="M82" s="4">
        <f t="shared" si="6"/>
        <v>0</v>
      </c>
      <c r="N82" s="1"/>
      <c r="S82" s="1"/>
    </row>
    <row r="83" spans="1:19">
      <c r="A83" s="1">
        <f t="shared" si="5"/>
        <v>80</v>
      </c>
      <c r="B83" s="1">
        <f t="shared" si="4"/>
        <v>9715</v>
      </c>
      <c r="C83" s="1">
        <v>64718</v>
      </c>
      <c r="D83" s="3">
        <v>74433</v>
      </c>
      <c r="E83" s="3">
        <v>67982</v>
      </c>
      <c r="F83" s="1">
        <v>382.04500000000002</v>
      </c>
      <c r="G83" s="14">
        <v>1</v>
      </c>
      <c r="H83" s="3">
        <v>5000</v>
      </c>
      <c r="I83" s="4">
        <f t="shared" si="7"/>
        <v>382.04500000000002</v>
      </c>
      <c r="J83" s="5">
        <v>0</v>
      </c>
      <c r="K83" s="3">
        <v>1</v>
      </c>
      <c r="L83" s="3">
        <v>0.26</v>
      </c>
      <c r="M83" s="4">
        <f t="shared" si="6"/>
        <v>0</v>
      </c>
      <c r="N83" s="1"/>
      <c r="S83" s="1"/>
    </row>
    <row r="84" spans="1:19">
      <c r="A84" s="1">
        <f t="shared" si="5"/>
        <v>81</v>
      </c>
      <c r="B84" s="1">
        <f t="shared" si="4"/>
        <v>6594</v>
      </c>
      <c r="C84" s="1">
        <v>66228</v>
      </c>
      <c r="D84" s="3">
        <v>72822</v>
      </c>
      <c r="E84" s="3">
        <v>67990</v>
      </c>
      <c r="F84" s="1">
        <v>382.04500000000002</v>
      </c>
      <c r="G84" s="14">
        <v>0</v>
      </c>
      <c r="H84" s="3">
        <v>5000</v>
      </c>
      <c r="I84" s="4">
        <f t="shared" si="7"/>
        <v>0</v>
      </c>
      <c r="J84" s="5">
        <v>0</v>
      </c>
      <c r="K84" s="3">
        <v>1</v>
      </c>
      <c r="L84" s="3">
        <v>0.26</v>
      </c>
      <c r="M84" s="4">
        <f t="shared" si="6"/>
        <v>0</v>
      </c>
      <c r="N84" s="1"/>
      <c r="S84" s="1"/>
    </row>
    <row r="85" spans="1:19">
      <c r="A85" s="1">
        <f t="shared" si="5"/>
        <v>82</v>
      </c>
      <c r="B85" s="1">
        <f t="shared" si="4"/>
        <v>4846</v>
      </c>
      <c r="C85" s="1">
        <v>68372</v>
      </c>
      <c r="D85" s="3">
        <v>73218</v>
      </c>
      <c r="E85" s="3">
        <v>70801</v>
      </c>
      <c r="F85" s="1">
        <v>382.04500000000002</v>
      </c>
      <c r="G85" s="14">
        <v>0</v>
      </c>
      <c r="H85" s="3">
        <v>5000</v>
      </c>
      <c r="I85" s="4">
        <f t="shared" si="7"/>
        <v>0</v>
      </c>
      <c r="J85" s="5">
        <v>0</v>
      </c>
      <c r="K85" s="3">
        <v>1</v>
      </c>
      <c r="L85" s="3">
        <v>0.26</v>
      </c>
      <c r="M85" s="4">
        <f t="shared" si="6"/>
        <v>0</v>
      </c>
      <c r="N85" s="1"/>
      <c r="S85" s="1"/>
    </row>
    <row r="86" spans="1:19">
      <c r="A86" s="1">
        <f t="shared" si="5"/>
        <v>83</v>
      </c>
      <c r="B86" s="1">
        <f t="shared" si="4"/>
        <v>6520</v>
      </c>
      <c r="C86" s="1">
        <v>64940</v>
      </c>
      <c r="D86" s="3">
        <v>71460</v>
      </c>
      <c r="E86" s="3">
        <v>70715</v>
      </c>
      <c r="F86" s="1">
        <v>382.04500000000002</v>
      </c>
      <c r="G86" s="14">
        <v>0</v>
      </c>
      <c r="H86" s="3">
        <v>5000</v>
      </c>
      <c r="I86" s="4">
        <f t="shared" si="7"/>
        <v>0</v>
      </c>
      <c r="J86" s="5">
        <v>0</v>
      </c>
      <c r="K86" s="3">
        <v>1</v>
      </c>
      <c r="L86" s="3">
        <v>0.26</v>
      </c>
      <c r="M86" s="4">
        <f t="shared" si="6"/>
        <v>0</v>
      </c>
      <c r="N86" s="1"/>
      <c r="S86" s="1"/>
    </row>
    <row r="87" spans="1:19">
      <c r="A87" s="1">
        <f t="shared" si="5"/>
        <v>84</v>
      </c>
      <c r="B87" s="1">
        <f t="shared" si="4"/>
        <v>3925</v>
      </c>
      <c r="C87" s="1">
        <v>66824</v>
      </c>
      <c r="D87" s="3">
        <v>70749</v>
      </c>
      <c r="E87" s="3">
        <v>68294</v>
      </c>
      <c r="F87" s="1">
        <v>382.04500000000002</v>
      </c>
      <c r="G87" s="14">
        <v>0</v>
      </c>
      <c r="H87" s="3">
        <v>5000</v>
      </c>
      <c r="I87" s="4">
        <f t="shared" si="7"/>
        <v>0</v>
      </c>
      <c r="J87" s="5">
        <v>0</v>
      </c>
      <c r="K87" s="3">
        <v>1</v>
      </c>
      <c r="L87" s="3">
        <v>0.26</v>
      </c>
      <c r="M87" s="4">
        <f t="shared" si="6"/>
        <v>0</v>
      </c>
      <c r="N87" s="1"/>
      <c r="S87" s="1"/>
    </row>
    <row r="88" spans="1:19">
      <c r="A88" s="1">
        <f t="shared" si="5"/>
        <v>85</v>
      </c>
      <c r="B88" s="1">
        <f t="shared" si="4"/>
        <v>384</v>
      </c>
      <c r="C88" s="1">
        <v>67100</v>
      </c>
      <c r="D88" s="3">
        <v>67484</v>
      </c>
      <c r="E88" s="3">
        <v>0</v>
      </c>
      <c r="F88" s="1">
        <v>382.04500000000002</v>
      </c>
      <c r="G88" s="14">
        <v>1</v>
      </c>
      <c r="H88" s="3">
        <v>5000</v>
      </c>
      <c r="I88" s="4">
        <f t="shared" si="7"/>
        <v>382.04500000000002</v>
      </c>
      <c r="J88" s="5">
        <v>0</v>
      </c>
      <c r="K88" s="3">
        <v>1</v>
      </c>
      <c r="L88" s="3">
        <v>0.26</v>
      </c>
      <c r="M88" s="4">
        <f t="shared" si="6"/>
        <v>0</v>
      </c>
      <c r="N88" s="1"/>
      <c r="S88" s="1"/>
    </row>
    <row r="89" spans="1:19">
      <c r="A89" s="1">
        <f t="shared" si="5"/>
        <v>86</v>
      </c>
      <c r="B89" s="1">
        <f t="shared" si="4"/>
        <v>9730</v>
      </c>
      <c r="C89" s="1">
        <v>59966</v>
      </c>
      <c r="D89" s="3">
        <v>69696</v>
      </c>
      <c r="E89" s="3">
        <v>62436</v>
      </c>
      <c r="F89" s="1">
        <v>382.04500000000002</v>
      </c>
      <c r="G89" s="14">
        <v>1</v>
      </c>
      <c r="H89" s="3">
        <v>5000</v>
      </c>
      <c r="I89" s="4">
        <f t="shared" si="7"/>
        <v>382.04500000000002</v>
      </c>
      <c r="J89" s="5">
        <v>0</v>
      </c>
      <c r="K89" s="3">
        <v>1</v>
      </c>
      <c r="L89" s="3">
        <v>0.26</v>
      </c>
      <c r="M89" s="4">
        <f t="shared" si="6"/>
        <v>0</v>
      </c>
      <c r="N89" s="1"/>
      <c r="S89" s="1"/>
    </row>
    <row r="90" spans="1:19">
      <c r="A90" s="1">
        <f t="shared" si="5"/>
        <v>87</v>
      </c>
      <c r="B90" s="1">
        <f t="shared" si="4"/>
        <v>15588</v>
      </c>
      <c r="C90" s="1">
        <v>54908</v>
      </c>
      <c r="D90" s="3">
        <v>70496</v>
      </c>
      <c r="E90" s="3">
        <v>66947</v>
      </c>
      <c r="F90" s="1">
        <v>382.04500000000002</v>
      </c>
      <c r="G90" s="14">
        <v>0</v>
      </c>
      <c r="H90" s="3">
        <v>5000</v>
      </c>
      <c r="I90" s="4">
        <f t="shared" si="7"/>
        <v>0</v>
      </c>
      <c r="J90" s="5">
        <v>0</v>
      </c>
      <c r="K90" s="3">
        <v>1</v>
      </c>
      <c r="L90" s="3">
        <v>0.26</v>
      </c>
      <c r="M90" s="4">
        <f t="shared" si="6"/>
        <v>0</v>
      </c>
      <c r="N90" s="1"/>
      <c r="S90" s="1"/>
    </row>
    <row r="91" spans="1:19">
      <c r="A91" s="1">
        <f>SUM(A90,1)</f>
        <v>88</v>
      </c>
      <c r="B91" s="1">
        <f t="shared" si="4"/>
        <v>5883</v>
      </c>
      <c r="C91" s="1">
        <v>61551</v>
      </c>
      <c r="D91" s="3">
        <v>67434</v>
      </c>
      <c r="E91" s="3">
        <v>64805</v>
      </c>
      <c r="F91" s="1">
        <v>382.04500000000002</v>
      </c>
      <c r="G91" s="14">
        <v>0</v>
      </c>
      <c r="H91" s="3">
        <v>5000</v>
      </c>
      <c r="I91" s="4">
        <f t="shared" si="7"/>
        <v>0</v>
      </c>
      <c r="J91" s="5">
        <v>0</v>
      </c>
      <c r="K91" s="3">
        <v>1</v>
      </c>
      <c r="L91" s="3">
        <v>0.26</v>
      </c>
      <c r="M91" s="4">
        <f t="shared" si="6"/>
        <v>0</v>
      </c>
      <c r="N91" s="1"/>
      <c r="S91" s="1"/>
    </row>
    <row r="92" spans="1:19">
      <c r="A92" s="1">
        <f t="shared" si="5"/>
        <v>89</v>
      </c>
      <c r="B92" s="1">
        <f t="shared" si="4"/>
        <v>13930</v>
      </c>
      <c r="C92" s="1">
        <v>53520</v>
      </c>
      <c r="D92" s="3">
        <v>67450</v>
      </c>
      <c r="E92" s="3">
        <v>61658</v>
      </c>
      <c r="F92" s="1">
        <v>382.04500000000002</v>
      </c>
      <c r="G92" s="14">
        <v>1</v>
      </c>
      <c r="H92" s="3">
        <v>5000</v>
      </c>
      <c r="I92" s="4">
        <f t="shared" si="7"/>
        <v>382.04500000000002</v>
      </c>
      <c r="J92" s="5">
        <v>0</v>
      </c>
      <c r="K92" s="3">
        <v>1</v>
      </c>
      <c r="L92" s="3">
        <v>0.26</v>
      </c>
      <c r="M92" s="4">
        <f t="shared" si="6"/>
        <v>0</v>
      </c>
      <c r="N92" s="1"/>
      <c r="S92" s="1"/>
    </row>
    <row r="93" spans="1:19">
      <c r="A93" s="1">
        <f t="shared" si="5"/>
        <v>90</v>
      </c>
      <c r="B93" s="1">
        <f t="shared" si="4"/>
        <v>4540</v>
      </c>
      <c r="C93" s="1">
        <v>58753</v>
      </c>
      <c r="D93" s="3">
        <v>63293</v>
      </c>
      <c r="E93" s="3">
        <v>62372</v>
      </c>
      <c r="F93" s="1">
        <v>382.04500000000002</v>
      </c>
      <c r="G93" s="14">
        <v>0</v>
      </c>
      <c r="H93" s="3">
        <v>5000</v>
      </c>
      <c r="I93" s="4">
        <f t="shared" si="7"/>
        <v>0</v>
      </c>
      <c r="J93" s="5">
        <v>0</v>
      </c>
      <c r="K93" s="3">
        <v>1</v>
      </c>
      <c r="L93" s="3">
        <v>0.26</v>
      </c>
      <c r="M93" s="4">
        <f t="shared" si="6"/>
        <v>0</v>
      </c>
      <c r="N93" s="1"/>
      <c r="S93" s="1"/>
    </row>
    <row r="94" spans="1:19">
      <c r="A94" s="1">
        <v>91</v>
      </c>
      <c r="B94" s="1">
        <f t="shared" si="4"/>
        <v>10239</v>
      </c>
      <c r="C94" s="1">
        <v>54551</v>
      </c>
      <c r="D94" s="3">
        <v>64790</v>
      </c>
      <c r="E94" s="3">
        <v>57400</v>
      </c>
      <c r="F94" s="1">
        <v>382.04500000000002</v>
      </c>
      <c r="G94" s="14">
        <v>1</v>
      </c>
      <c r="H94" s="3">
        <v>5000</v>
      </c>
      <c r="I94" s="4">
        <f t="shared" si="7"/>
        <v>382.04500000000002</v>
      </c>
      <c r="J94" s="5">
        <v>0</v>
      </c>
      <c r="K94" s="3">
        <v>1</v>
      </c>
      <c r="L94" s="3">
        <v>0.26</v>
      </c>
      <c r="M94" s="4">
        <f t="shared" si="6"/>
        <v>0</v>
      </c>
      <c r="N94" s="1"/>
      <c r="S94" s="1"/>
    </row>
    <row r="95" spans="1:19">
      <c r="A95" s="1">
        <v>92</v>
      </c>
      <c r="B95" s="1">
        <f t="shared" si="4"/>
        <v>183</v>
      </c>
      <c r="C95" s="1">
        <v>62099</v>
      </c>
      <c r="D95" s="3">
        <v>62282</v>
      </c>
      <c r="E95" s="3">
        <v>62241</v>
      </c>
      <c r="F95" s="1">
        <v>382.04500000000002</v>
      </c>
      <c r="G95" s="14">
        <v>0</v>
      </c>
      <c r="H95" s="3">
        <v>5000</v>
      </c>
      <c r="I95" s="4">
        <f t="shared" si="7"/>
        <v>0</v>
      </c>
      <c r="J95" s="5">
        <v>0</v>
      </c>
      <c r="K95" s="3">
        <v>1</v>
      </c>
      <c r="L95" s="3">
        <v>0.26</v>
      </c>
      <c r="M95" s="4">
        <f t="shared" si="6"/>
        <v>0</v>
      </c>
      <c r="N95" s="1"/>
      <c r="S95" s="1"/>
    </row>
    <row r="96" spans="1:19">
      <c r="A96" s="1">
        <v>93</v>
      </c>
      <c r="B96" s="1">
        <f t="shared" si="4"/>
        <v>18030</v>
      </c>
      <c r="C96" s="1">
        <v>48743</v>
      </c>
      <c r="D96" s="3">
        <v>66773</v>
      </c>
      <c r="E96" s="3">
        <v>60123</v>
      </c>
      <c r="F96" s="1">
        <v>382.04500000000002</v>
      </c>
      <c r="G96" s="14">
        <v>1</v>
      </c>
      <c r="H96" s="3">
        <v>5000</v>
      </c>
      <c r="I96" s="4">
        <f t="shared" si="7"/>
        <v>382.04500000000002</v>
      </c>
      <c r="J96" s="5">
        <v>0</v>
      </c>
      <c r="K96" s="3">
        <v>1</v>
      </c>
      <c r="L96" s="3">
        <v>0.26</v>
      </c>
      <c r="M96" s="4">
        <f t="shared" si="6"/>
        <v>0</v>
      </c>
      <c r="N96" s="1"/>
      <c r="S96" s="1"/>
    </row>
    <row r="97" spans="1:19">
      <c r="A97" s="1">
        <v>94</v>
      </c>
      <c r="B97" s="1">
        <f t="shared" si="4"/>
        <v>6416</v>
      </c>
      <c r="C97" s="1">
        <v>53589</v>
      </c>
      <c r="D97" s="3">
        <v>60005</v>
      </c>
      <c r="E97" s="3">
        <v>544030</v>
      </c>
      <c r="F97" s="1">
        <v>382.04500000000002</v>
      </c>
      <c r="G97" s="14">
        <v>0</v>
      </c>
      <c r="H97" s="3">
        <v>5000</v>
      </c>
      <c r="I97" s="4">
        <f t="shared" si="7"/>
        <v>0</v>
      </c>
      <c r="J97" s="5">
        <v>0</v>
      </c>
      <c r="K97" s="3">
        <v>1</v>
      </c>
      <c r="L97" s="3">
        <v>0.26</v>
      </c>
      <c r="M97" s="4">
        <f t="shared" si="6"/>
        <v>0</v>
      </c>
      <c r="N97" s="1"/>
      <c r="S97" s="1"/>
    </row>
    <row r="98" spans="1:19">
      <c r="A98" s="1">
        <v>95</v>
      </c>
      <c r="B98" s="1">
        <f t="shared" si="4"/>
        <v>10325</v>
      </c>
      <c r="C98" s="1">
        <v>50581</v>
      </c>
      <c r="D98" s="3">
        <v>60906</v>
      </c>
      <c r="E98" s="3">
        <v>58610</v>
      </c>
      <c r="F98" s="1">
        <v>382.04500000000002</v>
      </c>
      <c r="G98" s="14">
        <v>0</v>
      </c>
      <c r="H98" s="3">
        <v>5000</v>
      </c>
      <c r="I98" s="4">
        <f t="shared" si="7"/>
        <v>0</v>
      </c>
      <c r="J98" s="5">
        <v>0</v>
      </c>
      <c r="K98" s="3">
        <v>1</v>
      </c>
      <c r="L98" s="3">
        <v>0.26</v>
      </c>
      <c r="M98" s="4">
        <f t="shared" si="6"/>
        <v>0</v>
      </c>
      <c r="N98" s="1"/>
      <c r="S98" s="1"/>
    </row>
    <row r="99" spans="1:19">
      <c r="A99" s="1">
        <v>96</v>
      </c>
      <c r="B99" s="1">
        <f t="shared" si="4"/>
        <v>9613</v>
      </c>
      <c r="C99" s="1">
        <v>50915</v>
      </c>
      <c r="D99" s="3">
        <v>60528</v>
      </c>
      <c r="E99" s="3">
        <v>54062</v>
      </c>
      <c r="F99" s="1">
        <v>382.04500000000002</v>
      </c>
      <c r="G99" s="14">
        <v>1</v>
      </c>
      <c r="H99" s="3">
        <v>5000</v>
      </c>
      <c r="I99" s="4">
        <f t="shared" si="7"/>
        <v>382.04500000000002</v>
      </c>
      <c r="J99" s="5">
        <v>0</v>
      </c>
      <c r="K99" s="3">
        <v>1</v>
      </c>
      <c r="L99" s="3">
        <v>0.26</v>
      </c>
      <c r="M99" s="4">
        <f t="shared" si="6"/>
        <v>0</v>
      </c>
      <c r="N99" s="1"/>
      <c r="S99" s="1"/>
    </row>
    <row r="100" spans="1:19">
      <c r="A100" s="1">
        <v>97</v>
      </c>
      <c r="B100" s="1">
        <f t="shared" si="4"/>
        <v>8125</v>
      </c>
      <c r="C100" s="1">
        <v>49465</v>
      </c>
      <c r="D100" s="3">
        <v>57590</v>
      </c>
      <c r="E100" s="3">
        <v>54422</v>
      </c>
      <c r="F100" s="1">
        <v>382.04500000000002</v>
      </c>
      <c r="G100" s="14">
        <v>0</v>
      </c>
      <c r="H100" s="3">
        <v>5000</v>
      </c>
      <c r="I100" s="4">
        <f t="shared" si="7"/>
        <v>0</v>
      </c>
      <c r="J100" s="5">
        <v>0</v>
      </c>
      <c r="K100" s="3">
        <v>1</v>
      </c>
      <c r="L100" s="3">
        <v>0.26</v>
      </c>
      <c r="M100" s="4">
        <f t="shared" ref="M100:M131" si="8">PRODUCT(B100,L100,J100)</f>
        <v>0</v>
      </c>
      <c r="N100" s="1"/>
      <c r="S100" s="1"/>
    </row>
    <row r="101" spans="1:19">
      <c r="A101" s="1">
        <v>98</v>
      </c>
      <c r="B101" s="1">
        <f t="shared" si="4"/>
        <v>11242</v>
      </c>
      <c r="C101" s="1">
        <v>46401</v>
      </c>
      <c r="D101" s="3">
        <v>57643</v>
      </c>
      <c r="E101" s="3">
        <v>50425</v>
      </c>
      <c r="F101" s="1">
        <v>382.04500000000002</v>
      </c>
      <c r="G101" s="14">
        <v>1</v>
      </c>
      <c r="H101" s="3">
        <v>5000</v>
      </c>
      <c r="I101" s="4">
        <f t="shared" si="7"/>
        <v>382.04500000000002</v>
      </c>
      <c r="J101" s="5">
        <v>0</v>
      </c>
      <c r="K101" s="3">
        <v>1</v>
      </c>
      <c r="L101" s="3">
        <v>0.26</v>
      </c>
      <c r="M101" s="4">
        <f t="shared" si="8"/>
        <v>0</v>
      </c>
      <c r="N101" s="1"/>
      <c r="S101" s="1"/>
    </row>
    <row r="102" spans="1:19">
      <c r="A102" s="1">
        <v>99</v>
      </c>
      <c r="B102" s="1">
        <f t="shared" si="4"/>
        <v>11155</v>
      </c>
      <c r="C102" s="1">
        <v>46040</v>
      </c>
      <c r="D102" s="3">
        <v>57195</v>
      </c>
      <c r="E102" s="3">
        <v>54714</v>
      </c>
      <c r="F102" s="1">
        <v>382.04500000000002</v>
      </c>
      <c r="G102" s="14">
        <v>0</v>
      </c>
      <c r="H102" s="3">
        <v>5000</v>
      </c>
      <c r="I102" s="4">
        <f t="shared" si="7"/>
        <v>0</v>
      </c>
      <c r="J102" s="5">
        <v>0</v>
      </c>
      <c r="K102" s="3">
        <v>1</v>
      </c>
      <c r="L102" s="3">
        <v>0.26</v>
      </c>
      <c r="M102" s="4">
        <f t="shared" si="8"/>
        <v>0</v>
      </c>
      <c r="N102" s="1"/>
      <c r="S102" s="1"/>
    </row>
    <row r="103" spans="1:19">
      <c r="A103" s="1">
        <v>100</v>
      </c>
      <c r="B103" s="1">
        <f t="shared" si="4"/>
        <v>11329</v>
      </c>
      <c r="C103" s="1">
        <v>47026</v>
      </c>
      <c r="D103" s="3">
        <v>58355</v>
      </c>
      <c r="E103" s="3">
        <v>54352</v>
      </c>
      <c r="F103" s="1">
        <v>382.04500000000002</v>
      </c>
      <c r="G103" s="14">
        <v>0</v>
      </c>
      <c r="H103" s="3">
        <v>5000</v>
      </c>
      <c r="I103" s="4">
        <f t="shared" si="7"/>
        <v>0</v>
      </c>
      <c r="J103" s="5">
        <v>0</v>
      </c>
      <c r="K103" s="3">
        <v>1</v>
      </c>
      <c r="L103" s="3">
        <v>0.26</v>
      </c>
      <c r="M103" s="4">
        <f t="shared" si="8"/>
        <v>0</v>
      </c>
      <c r="N103" s="1"/>
      <c r="S103" s="1"/>
    </row>
    <row r="104" spans="1:19">
      <c r="A104" s="1">
        <v>101</v>
      </c>
      <c r="B104" s="1">
        <f t="shared" si="4"/>
        <v>12016</v>
      </c>
      <c r="C104" s="1">
        <v>45416</v>
      </c>
      <c r="D104" s="3">
        <v>57432</v>
      </c>
      <c r="E104" s="3">
        <v>50369</v>
      </c>
      <c r="F104" s="1">
        <v>382.04500000000002</v>
      </c>
      <c r="G104" s="14">
        <v>1</v>
      </c>
      <c r="H104" s="3">
        <v>5000</v>
      </c>
      <c r="I104" s="4">
        <f t="shared" si="7"/>
        <v>382.04500000000002</v>
      </c>
      <c r="J104" s="5">
        <v>0</v>
      </c>
      <c r="K104" s="3">
        <v>1</v>
      </c>
      <c r="L104" s="3">
        <v>0.26</v>
      </c>
      <c r="M104" s="4">
        <f t="shared" si="8"/>
        <v>0</v>
      </c>
      <c r="N104" s="1"/>
      <c r="S104" s="1"/>
    </row>
    <row r="105" spans="1:19">
      <c r="A105" s="1">
        <v>102</v>
      </c>
      <c r="B105" s="1">
        <f t="shared" si="4"/>
        <v>9103</v>
      </c>
      <c r="C105" s="1">
        <v>47766</v>
      </c>
      <c r="D105" s="3">
        <v>56869</v>
      </c>
      <c r="E105" s="3">
        <v>51531</v>
      </c>
      <c r="F105" s="1">
        <v>382.04500000000002</v>
      </c>
      <c r="G105" s="14">
        <v>1</v>
      </c>
      <c r="H105" s="3">
        <v>5000</v>
      </c>
      <c r="I105" s="4">
        <f t="shared" si="7"/>
        <v>382.04500000000002</v>
      </c>
      <c r="J105" s="5">
        <v>0</v>
      </c>
      <c r="K105" s="3">
        <v>1</v>
      </c>
      <c r="L105" s="3">
        <v>0.26</v>
      </c>
      <c r="M105" s="4">
        <f t="shared" si="8"/>
        <v>0</v>
      </c>
      <c r="N105" s="1"/>
      <c r="S105" s="1"/>
    </row>
    <row r="106" spans="1:19">
      <c r="A106" s="1">
        <v>103</v>
      </c>
      <c r="B106" s="1">
        <f t="shared" si="4"/>
        <v>2890</v>
      </c>
      <c r="C106" s="1">
        <v>50410</v>
      </c>
      <c r="D106" s="3">
        <v>53300</v>
      </c>
      <c r="E106" s="3">
        <v>47252</v>
      </c>
      <c r="F106" s="1">
        <v>382.04500000000002</v>
      </c>
      <c r="G106" s="14">
        <v>1</v>
      </c>
      <c r="H106" s="3">
        <v>5000</v>
      </c>
      <c r="I106" s="4">
        <f t="shared" si="7"/>
        <v>382.04500000000002</v>
      </c>
      <c r="J106" s="5">
        <v>0</v>
      </c>
      <c r="K106" s="3">
        <v>1</v>
      </c>
      <c r="L106" s="3">
        <v>0.26</v>
      </c>
      <c r="M106" s="4">
        <f t="shared" si="8"/>
        <v>0</v>
      </c>
      <c r="N106" s="1"/>
      <c r="S106" s="1"/>
    </row>
    <row r="107" spans="1:19">
      <c r="A107" s="1">
        <v>104</v>
      </c>
      <c r="B107" s="1">
        <f t="shared" si="4"/>
        <v>5881</v>
      </c>
      <c r="C107" s="1">
        <v>41897</v>
      </c>
      <c r="D107" s="3">
        <v>47778</v>
      </c>
      <c r="E107" s="3">
        <v>45632</v>
      </c>
      <c r="F107" s="1">
        <v>382.04500000000002</v>
      </c>
      <c r="G107" s="14">
        <v>0</v>
      </c>
      <c r="H107" s="3">
        <v>5000</v>
      </c>
      <c r="I107" s="4">
        <f t="shared" si="7"/>
        <v>0</v>
      </c>
      <c r="J107" s="5">
        <v>0</v>
      </c>
      <c r="K107" s="3">
        <v>1</v>
      </c>
      <c r="L107" s="3">
        <v>0.26</v>
      </c>
      <c r="M107" s="4">
        <f t="shared" si="8"/>
        <v>0</v>
      </c>
      <c r="N107" s="1"/>
      <c r="S107" s="1"/>
    </row>
    <row r="108" spans="1:19">
      <c r="A108" s="1">
        <v>105</v>
      </c>
      <c r="B108" s="1">
        <f t="shared" si="4"/>
        <v>2085</v>
      </c>
      <c r="C108" s="1">
        <v>42919</v>
      </c>
      <c r="D108" s="3">
        <v>45004</v>
      </c>
      <c r="E108" s="3">
        <v>44710</v>
      </c>
      <c r="F108" s="1">
        <v>382.04500000000002</v>
      </c>
      <c r="G108" s="14">
        <v>0</v>
      </c>
      <c r="H108" s="3">
        <v>5000</v>
      </c>
      <c r="I108" s="4">
        <f t="shared" si="7"/>
        <v>0</v>
      </c>
      <c r="J108" s="5">
        <v>0</v>
      </c>
      <c r="K108" s="3">
        <v>1</v>
      </c>
      <c r="L108" s="3">
        <v>0.26</v>
      </c>
      <c r="M108" s="4">
        <f t="shared" si="8"/>
        <v>0</v>
      </c>
      <c r="N108" s="1"/>
      <c r="S108" s="1"/>
    </row>
    <row r="109" spans="1:19">
      <c r="A109" s="1">
        <v>106</v>
      </c>
      <c r="B109" s="1">
        <f t="shared" si="4"/>
        <v>10023</v>
      </c>
      <c r="C109" s="1">
        <v>31877</v>
      </c>
      <c r="D109" s="3">
        <v>41900</v>
      </c>
      <c r="E109" s="3">
        <v>34108</v>
      </c>
      <c r="F109" s="1">
        <v>382.04500000000002</v>
      </c>
      <c r="G109" s="14">
        <v>1</v>
      </c>
      <c r="H109" s="3">
        <v>5000</v>
      </c>
      <c r="I109" s="4">
        <f t="shared" si="7"/>
        <v>382.04500000000002</v>
      </c>
      <c r="J109" s="5">
        <v>0</v>
      </c>
      <c r="K109" s="3">
        <v>1</v>
      </c>
      <c r="L109" s="3">
        <v>0.26</v>
      </c>
      <c r="M109" s="4">
        <f t="shared" si="8"/>
        <v>0</v>
      </c>
      <c r="N109" s="1"/>
      <c r="S109" s="1"/>
    </row>
    <row r="110" spans="1:19">
      <c r="A110" s="1">
        <v>107</v>
      </c>
      <c r="B110" s="1">
        <f t="shared" si="4"/>
        <v>8163</v>
      </c>
      <c r="C110" s="1">
        <v>29502</v>
      </c>
      <c r="D110" s="3">
        <v>37665</v>
      </c>
      <c r="E110" s="3">
        <v>32375</v>
      </c>
      <c r="F110" s="1">
        <v>382.04500000000002</v>
      </c>
      <c r="G110" s="14">
        <v>1</v>
      </c>
      <c r="H110" s="3">
        <v>5000</v>
      </c>
      <c r="I110" s="4">
        <f t="shared" si="7"/>
        <v>382.04500000000002</v>
      </c>
      <c r="J110" s="5">
        <v>0</v>
      </c>
      <c r="K110" s="3">
        <v>1</v>
      </c>
      <c r="L110" s="3">
        <v>0.26</v>
      </c>
      <c r="M110" s="4">
        <f t="shared" si="8"/>
        <v>0</v>
      </c>
      <c r="N110" s="1"/>
      <c r="S110" s="1"/>
    </row>
    <row r="111" spans="1:19">
      <c r="A111" s="1">
        <v>108</v>
      </c>
      <c r="B111" s="1">
        <f t="shared" si="4"/>
        <v>14353</v>
      </c>
      <c r="C111" s="1">
        <v>20327</v>
      </c>
      <c r="D111" s="3">
        <v>34680</v>
      </c>
      <c r="E111" s="3">
        <v>31629</v>
      </c>
      <c r="F111" s="1">
        <v>382.04500000000002</v>
      </c>
      <c r="G111" s="14">
        <v>0</v>
      </c>
      <c r="H111" s="3">
        <v>5000</v>
      </c>
      <c r="I111" s="4">
        <f t="shared" si="7"/>
        <v>0</v>
      </c>
      <c r="J111" s="5">
        <v>0</v>
      </c>
      <c r="K111" s="3">
        <v>1</v>
      </c>
      <c r="L111" s="3">
        <v>0.26</v>
      </c>
      <c r="M111" s="4">
        <f t="shared" si="8"/>
        <v>0</v>
      </c>
      <c r="N111" s="1"/>
      <c r="S111" s="1"/>
    </row>
    <row r="112" spans="1:19">
      <c r="A112" s="1">
        <v>109</v>
      </c>
      <c r="B112" s="1">
        <f t="shared" si="4"/>
        <v>7988</v>
      </c>
      <c r="C112" s="1">
        <v>24684</v>
      </c>
      <c r="D112" s="3">
        <v>32672</v>
      </c>
      <c r="E112" s="3">
        <v>29301</v>
      </c>
      <c r="F112" s="1">
        <v>382.04500000000002</v>
      </c>
      <c r="G112" s="14">
        <v>0</v>
      </c>
      <c r="H112" s="3">
        <v>5000</v>
      </c>
      <c r="I112" s="4">
        <f t="shared" si="7"/>
        <v>0</v>
      </c>
      <c r="J112" s="5">
        <v>0</v>
      </c>
      <c r="K112" s="3">
        <v>1</v>
      </c>
      <c r="L112" s="3">
        <v>0.26</v>
      </c>
      <c r="M112" s="4">
        <f t="shared" si="8"/>
        <v>0</v>
      </c>
      <c r="N112" s="1"/>
      <c r="S112" s="1"/>
    </row>
    <row r="113" spans="1:19">
      <c r="A113" s="1">
        <v>110</v>
      </c>
      <c r="B113" s="1">
        <f t="shared" si="4"/>
        <v>11359</v>
      </c>
      <c r="C113" s="1">
        <v>21098</v>
      </c>
      <c r="D113" s="3">
        <v>32457</v>
      </c>
      <c r="E113" s="3">
        <v>30213</v>
      </c>
      <c r="F113" s="1">
        <v>382.04500000000002</v>
      </c>
      <c r="G113" s="14">
        <v>0</v>
      </c>
      <c r="H113" s="3">
        <v>5000</v>
      </c>
      <c r="I113" s="4">
        <f t="shared" si="7"/>
        <v>0</v>
      </c>
      <c r="J113" s="5">
        <v>0</v>
      </c>
      <c r="K113" s="3">
        <v>1</v>
      </c>
      <c r="L113" s="3">
        <v>0.26</v>
      </c>
      <c r="M113" s="4">
        <f t="shared" si="8"/>
        <v>0</v>
      </c>
      <c r="N113" s="1"/>
      <c r="S113" s="1"/>
    </row>
    <row r="114" spans="1:19">
      <c r="A114" s="1">
        <v>111</v>
      </c>
      <c r="B114" s="1">
        <f t="shared" ref="B114:B121" si="9">SUM(D114,-C114)</f>
        <v>11301</v>
      </c>
      <c r="C114" s="1">
        <v>20659</v>
      </c>
      <c r="D114" s="3">
        <v>31960</v>
      </c>
      <c r="E114" s="3">
        <v>28381</v>
      </c>
      <c r="F114" s="1">
        <v>382.04500000000002</v>
      </c>
      <c r="G114" s="14">
        <v>0</v>
      </c>
      <c r="H114" s="3">
        <v>5000</v>
      </c>
      <c r="I114" s="4">
        <f t="shared" si="7"/>
        <v>0</v>
      </c>
      <c r="J114" s="5">
        <v>0</v>
      </c>
      <c r="K114" s="3">
        <v>1</v>
      </c>
      <c r="L114" s="3">
        <v>0.26</v>
      </c>
      <c r="M114" s="4">
        <f t="shared" si="8"/>
        <v>0</v>
      </c>
      <c r="N114" s="1"/>
      <c r="S114" s="1"/>
    </row>
    <row r="115" spans="1:19">
      <c r="A115" s="1">
        <v>112</v>
      </c>
      <c r="B115" s="1">
        <f t="shared" si="9"/>
        <v>10728</v>
      </c>
      <c r="C115" s="1">
        <v>14480</v>
      </c>
      <c r="D115" s="3">
        <v>25208</v>
      </c>
      <c r="E115" s="3">
        <v>17827</v>
      </c>
      <c r="F115" s="1">
        <v>382.04500000000002</v>
      </c>
      <c r="G115" s="14">
        <v>1</v>
      </c>
      <c r="H115" s="3">
        <v>5000</v>
      </c>
      <c r="I115" s="4">
        <f t="shared" si="7"/>
        <v>382.04500000000002</v>
      </c>
      <c r="J115" s="5">
        <v>0</v>
      </c>
      <c r="K115" s="3">
        <v>1</v>
      </c>
      <c r="L115" s="3">
        <v>0.26</v>
      </c>
      <c r="M115" s="4">
        <f t="shared" si="8"/>
        <v>0</v>
      </c>
      <c r="N115" s="1"/>
      <c r="S115" s="1"/>
    </row>
    <row r="116" spans="1:19">
      <c r="A116" s="1">
        <v>113</v>
      </c>
      <c r="B116" s="1">
        <f t="shared" si="9"/>
        <v>7904</v>
      </c>
      <c r="C116" s="1">
        <v>15335</v>
      </c>
      <c r="D116" s="3">
        <v>23239</v>
      </c>
      <c r="E116" s="3">
        <v>16152</v>
      </c>
      <c r="F116" s="1">
        <v>382.04500000000002</v>
      </c>
      <c r="G116" s="14">
        <v>1</v>
      </c>
      <c r="H116" s="3">
        <v>5000</v>
      </c>
      <c r="I116" s="4">
        <f t="shared" si="7"/>
        <v>382.04500000000002</v>
      </c>
      <c r="J116" s="5">
        <v>0</v>
      </c>
      <c r="K116" s="3">
        <v>1</v>
      </c>
      <c r="L116" s="3">
        <v>0.26</v>
      </c>
      <c r="M116" s="4">
        <f t="shared" si="8"/>
        <v>0</v>
      </c>
      <c r="N116" s="1"/>
      <c r="S116" s="1"/>
    </row>
    <row r="117" spans="1:19">
      <c r="A117" s="1">
        <v>114</v>
      </c>
      <c r="B117" s="1">
        <f t="shared" si="9"/>
        <v>7970</v>
      </c>
      <c r="C117" s="1">
        <v>14691</v>
      </c>
      <c r="D117" s="3">
        <v>22661</v>
      </c>
      <c r="E117" s="3">
        <v>19730</v>
      </c>
      <c r="F117" s="1">
        <v>382.04500000000002</v>
      </c>
      <c r="G117" s="14">
        <v>0</v>
      </c>
      <c r="H117" s="3">
        <v>5000</v>
      </c>
      <c r="I117" s="4">
        <f t="shared" si="7"/>
        <v>0</v>
      </c>
      <c r="J117" s="5">
        <v>0</v>
      </c>
      <c r="K117" s="3">
        <v>1</v>
      </c>
      <c r="L117" s="3">
        <v>0.26</v>
      </c>
      <c r="M117" s="4">
        <f t="shared" si="8"/>
        <v>0</v>
      </c>
      <c r="N117" s="1"/>
      <c r="S117" s="1"/>
    </row>
    <row r="118" spans="1:19">
      <c r="A118" s="1">
        <v>115</v>
      </c>
      <c r="B118" s="1">
        <f t="shared" si="9"/>
        <v>7904</v>
      </c>
      <c r="C118" s="1">
        <v>13345</v>
      </c>
      <c r="D118" s="3">
        <v>21249</v>
      </c>
      <c r="E118" s="3">
        <v>18821</v>
      </c>
      <c r="F118" s="1">
        <v>382.04500000000002</v>
      </c>
      <c r="G118" s="14">
        <v>0</v>
      </c>
      <c r="H118" s="3">
        <v>5000</v>
      </c>
      <c r="I118" s="4">
        <f t="shared" si="7"/>
        <v>0</v>
      </c>
      <c r="J118" s="5">
        <v>0</v>
      </c>
      <c r="K118" s="3">
        <v>1</v>
      </c>
      <c r="L118" s="3">
        <v>0.26</v>
      </c>
      <c r="M118" s="4">
        <f t="shared" si="8"/>
        <v>0</v>
      </c>
      <c r="N118" s="1"/>
      <c r="S118" s="1"/>
    </row>
    <row r="119" spans="1:19">
      <c r="A119" s="1">
        <v>116</v>
      </c>
      <c r="B119" s="1">
        <f t="shared" si="9"/>
        <v>8751</v>
      </c>
      <c r="C119" s="1">
        <v>13157</v>
      </c>
      <c r="D119" s="3">
        <v>21908</v>
      </c>
      <c r="E119" s="3">
        <v>15356</v>
      </c>
      <c r="F119" s="1">
        <v>382.04500000000002</v>
      </c>
      <c r="G119" s="14">
        <v>1</v>
      </c>
      <c r="H119" s="3">
        <v>5000</v>
      </c>
      <c r="I119" s="4">
        <f t="shared" si="7"/>
        <v>382.04500000000002</v>
      </c>
      <c r="J119" s="5">
        <v>0</v>
      </c>
      <c r="K119" s="3">
        <v>1</v>
      </c>
      <c r="L119" s="3">
        <v>0.26</v>
      </c>
      <c r="M119" s="4">
        <f t="shared" si="8"/>
        <v>0</v>
      </c>
      <c r="N119" s="1"/>
      <c r="S119" s="1"/>
    </row>
    <row r="120" spans="1:19">
      <c r="A120" s="1">
        <v>117</v>
      </c>
      <c r="B120" s="1">
        <f t="shared" si="9"/>
        <v>5726</v>
      </c>
      <c r="C120" s="1">
        <v>10996</v>
      </c>
      <c r="D120" s="3">
        <v>16722</v>
      </c>
      <c r="E120" s="3">
        <v>13225</v>
      </c>
      <c r="F120" s="1">
        <v>382.04500000000002</v>
      </c>
      <c r="G120" s="14">
        <v>0</v>
      </c>
      <c r="H120" s="3">
        <v>5000</v>
      </c>
      <c r="I120" s="4">
        <f t="shared" si="7"/>
        <v>0</v>
      </c>
      <c r="J120" s="5">
        <v>0</v>
      </c>
      <c r="K120" s="3">
        <v>1</v>
      </c>
      <c r="L120" s="3">
        <v>0.26</v>
      </c>
      <c r="M120" s="4">
        <f t="shared" si="8"/>
        <v>0</v>
      </c>
      <c r="N120" s="1"/>
      <c r="S120" s="1"/>
    </row>
    <row r="121" spans="1:19">
      <c r="A121" s="1">
        <v>118</v>
      </c>
      <c r="B121" s="1">
        <f t="shared" si="9"/>
        <v>5765</v>
      </c>
      <c r="C121" s="1">
        <v>11684</v>
      </c>
      <c r="D121" s="3">
        <v>17449</v>
      </c>
      <c r="E121" s="3">
        <v>0</v>
      </c>
      <c r="F121" s="1">
        <v>382.04500000000002</v>
      </c>
      <c r="G121" s="14">
        <v>1</v>
      </c>
      <c r="H121" s="3">
        <v>5000</v>
      </c>
      <c r="I121" s="4">
        <f t="shared" si="7"/>
        <v>382.04500000000002</v>
      </c>
      <c r="J121" s="5">
        <v>0</v>
      </c>
      <c r="K121" s="3">
        <v>1</v>
      </c>
      <c r="L121" s="3">
        <v>0.26</v>
      </c>
      <c r="M121" s="4">
        <f t="shared" si="8"/>
        <v>0</v>
      </c>
      <c r="N121" s="1"/>
      <c r="S121" s="1"/>
    </row>
    <row r="122" spans="1:19">
      <c r="D122" s="3"/>
      <c r="E122" s="3"/>
      <c r="M122" s="4"/>
      <c r="N122" s="1"/>
      <c r="S122" s="1"/>
    </row>
    <row r="123" spans="1:19">
      <c r="D123" s="3"/>
      <c r="E123" s="3"/>
      <c r="M123" s="4"/>
      <c r="N123" s="1"/>
      <c r="S123" s="1"/>
    </row>
    <row r="124" spans="1:19">
      <c r="D124" s="3"/>
      <c r="E124" s="3"/>
      <c r="M124" s="4"/>
      <c r="N124" s="1"/>
      <c r="S124" s="1"/>
    </row>
    <row r="125" spans="1:19">
      <c r="D125" s="3"/>
      <c r="E125" s="3"/>
      <c r="M125" s="4"/>
      <c r="N125" s="1"/>
      <c r="S125" s="1"/>
    </row>
    <row r="126" spans="1:19">
      <c r="D126" s="3"/>
      <c r="E126" s="3"/>
      <c r="M126" s="4"/>
      <c r="N126" s="1"/>
      <c r="S126" s="1"/>
    </row>
    <row r="127" spans="1:19">
      <c r="D127" s="3"/>
      <c r="E127" s="3"/>
      <c r="M127" s="4"/>
      <c r="N127" s="1"/>
      <c r="S127" s="1"/>
    </row>
    <row r="128" spans="1:19">
      <c r="D128" s="3"/>
      <c r="E128" s="3"/>
      <c r="M128" s="4"/>
      <c r="N128" s="1"/>
      <c r="S128" s="1"/>
    </row>
    <row r="129" spans="4:19">
      <c r="D129" s="3"/>
      <c r="E129" s="3"/>
      <c r="M129" s="4"/>
      <c r="N129" s="1"/>
      <c r="S129" s="1"/>
    </row>
    <row r="130" spans="4:19">
      <c r="D130" s="3"/>
      <c r="E130" s="3"/>
      <c r="M130" s="4"/>
      <c r="N130" s="1"/>
      <c r="S130" s="1"/>
    </row>
    <row r="131" spans="4:19">
      <c r="D131" s="3"/>
      <c r="E131" s="3"/>
      <c r="M131" s="4"/>
      <c r="N131" s="1"/>
      <c r="S131" s="1"/>
    </row>
    <row r="132" spans="4:19">
      <c r="D132" s="3"/>
      <c r="E132" s="3"/>
      <c r="M132" s="4"/>
      <c r="N132" s="1"/>
      <c r="S132" s="1"/>
    </row>
    <row r="133" spans="4:19">
      <c r="D133" s="3"/>
      <c r="E133" s="3"/>
      <c r="M133" s="4"/>
      <c r="N133" s="1"/>
      <c r="S133" s="1"/>
    </row>
    <row r="134" spans="4:19">
      <c r="D134" s="3"/>
      <c r="E134" s="3"/>
      <c r="M134" s="4"/>
      <c r="N134" s="1"/>
      <c r="S134" s="1"/>
    </row>
    <row r="135" spans="4:19">
      <c r="D135" s="3"/>
      <c r="E135" s="3"/>
      <c r="M135" s="4"/>
      <c r="N135" s="1"/>
      <c r="S135" s="1"/>
    </row>
    <row r="136" spans="4:19">
      <c r="D136" s="3"/>
      <c r="E136" s="3"/>
      <c r="M136" s="4"/>
      <c r="N136" s="1"/>
      <c r="S136" s="1"/>
    </row>
    <row r="137" spans="4:19">
      <c r="D137" s="3"/>
      <c r="E137" s="3"/>
      <c r="M137" s="4"/>
      <c r="N137" s="1"/>
      <c r="S137" s="1"/>
    </row>
    <row r="138" spans="4:19">
      <c r="D138" s="3"/>
      <c r="E138" s="3"/>
      <c r="M138" s="4"/>
      <c r="N138" s="1"/>
      <c r="S138" s="1"/>
    </row>
    <row r="139" spans="4:19">
      <c r="D139" s="3"/>
      <c r="E139" s="3"/>
      <c r="M139" s="4"/>
      <c r="N139" s="1"/>
      <c r="S139" s="1"/>
    </row>
    <row r="140" spans="4:19">
      <c r="D140" s="3"/>
      <c r="E140" s="3"/>
      <c r="M140" s="4"/>
      <c r="N140" s="1"/>
      <c r="S140" s="1"/>
    </row>
    <row r="141" spans="4:19">
      <c r="D141" s="3"/>
      <c r="E141" s="3"/>
      <c r="M141" s="4"/>
      <c r="N141" s="1"/>
      <c r="S141" s="1"/>
    </row>
    <row r="142" spans="4:19">
      <c r="D142" s="3"/>
      <c r="E142" s="3"/>
      <c r="M142" s="4"/>
      <c r="N142" s="1"/>
      <c r="S142" s="1"/>
    </row>
    <row r="143" spans="4:19">
      <c r="D143" s="3"/>
      <c r="E143" s="3"/>
      <c r="M143" s="4"/>
      <c r="N143" s="1"/>
      <c r="S143" s="1"/>
    </row>
    <row r="144" spans="4:19">
      <c r="D144" s="3"/>
      <c r="E144" s="3"/>
      <c r="M144" s="4"/>
      <c r="N144" s="1"/>
      <c r="S144" s="1"/>
    </row>
    <row r="145" spans="4:19">
      <c r="D145" s="3"/>
      <c r="E145" s="3"/>
      <c r="M145" s="4"/>
      <c r="N145" s="1"/>
      <c r="S145" s="1"/>
    </row>
    <row r="146" spans="4:19">
      <c r="D146" s="3"/>
      <c r="E146" s="3"/>
      <c r="M146" s="4"/>
      <c r="N146" s="1"/>
      <c r="S146" s="1"/>
    </row>
    <row r="147" spans="4:19">
      <c r="D147" s="3"/>
      <c r="E147" s="3"/>
      <c r="M147" s="4"/>
      <c r="N147" s="1"/>
      <c r="S147" s="1"/>
    </row>
    <row r="148" spans="4:19">
      <c r="D148" s="3"/>
      <c r="E148" s="3"/>
      <c r="M148" s="4"/>
      <c r="N148" s="1"/>
      <c r="S148" s="1"/>
    </row>
    <row r="149" spans="4:19">
      <c r="D149" s="3"/>
      <c r="E149" s="3"/>
      <c r="M149" s="4"/>
      <c r="N149" s="1"/>
      <c r="S149" s="1"/>
    </row>
    <row r="150" spans="4:19">
      <c r="D150" s="3"/>
      <c r="E150" s="3"/>
      <c r="M150" s="4"/>
      <c r="N150" s="1"/>
      <c r="S150" s="1"/>
    </row>
    <row r="151" spans="4:19">
      <c r="D151" s="3"/>
      <c r="E151" s="3"/>
      <c r="M151" s="4"/>
      <c r="N151" s="1"/>
      <c r="S151" s="1"/>
    </row>
    <row r="152" spans="4:19">
      <c r="D152" s="3"/>
      <c r="E152" s="3"/>
      <c r="M152" s="4"/>
      <c r="N152" s="1"/>
      <c r="S152" s="1"/>
    </row>
    <row r="153" spans="4:19">
      <c r="D153" s="3"/>
      <c r="E153" s="3"/>
      <c r="M153" s="4"/>
      <c r="N153" s="1"/>
      <c r="S153" s="1"/>
    </row>
    <row r="154" spans="4:19">
      <c r="D154" s="3"/>
      <c r="E154" s="3"/>
      <c r="M154" s="4"/>
      <c r="N154" s="1"/>
      <c r="S154" s="1"/>
    </row>
    <row r="155" spans="4:19">
      <c r="D155" s="3"/>
      <c r="E155" s="3"/>
      <c r="M155" s="4"/>
      <c r="N155" s="1"/>
      <c r="S155" s="1"/>
    </row>
    <row r="156" spans="4:19">
      <c r="D156" s="3"/>
      <c r="E156" s="3"/>
      <c r="M156" s="4"/>
      <c r="N156" s="1"/>
      <c r="S156" s="1"/>
    </row>
    <row r="157" spans="4:19">
      <c r="D157" s="3"/>
      <c r="E157" s="3"/>
      <c r="M157" s="4"/>
      <c r="N157" s="1"/>
      <c r="S157" s="1"/>
    </row>
    <row r="158" spans="4:19">
      <c r="D158" s="3"/>
      <c r="E158" s="3"/>
      <c r="M158" s="4"/>
      <c r="N158" s="1"/>
      <c r="S158" s="1"/>
    </row>
    <row r="159" spans="4:19">
      <c r="D159" s="3"/>
      <c r="E159" s="3"/>
      <c r="M159" s="4"/>
      <c r="N159" s="1"/>
      <c r="S159" s="1"/>
    </row>
    <row r="160" spans="4:19">
      <c r="D160" s="3"/>
      <c r="E160" s="3"/>
      <c r="M160" s="4"/>
      <c r="N160" s="1"/>
      <c r="S160" s="1"/>
    </row>
    <row r="161" spans="4:19">
      <c r="D161" s="3"/>
      <c r="E161" s="3"/>
      <c r="M161" s="4"/>
      <c r="N161" s="1"/>
      <c r="S161" s="1"/>
    </row>
    <row r="162" spans="4:19">
      <c r="D162" s="3"/>
      <c r="E162" s="3"/>
      <c r="M162" s="4"/>
      <c r="N162" s="1"/>
      <c r="S162" s="1"/>
    </row>
    <row r="163" spans="4:19">
      <c r="D163" s="3"/>
      <c r="E163" s="3"/>
      <c r="M163" s="4"/>
      <c r="N163" s="1"/>
      <c r="S163" s="1"/>
    </row>
    <row r="164" spans="4:19">
      <c r="D164" s="3"/>
      <c r="E164" s="3"/>
      <c r="M164" s="4"/>
      <c r="N164" s="1"/>
      <c r="S164" s="1"/>
    </row>
    <row r="165" spans="4:19">
      <c r="D165" s="3"/>
      <c r="E165" s="3"/>
      <c r="M165" s="4"/>
      <c r="N165" s="1"/>
      <c r="S165" s="1"/>
    </row>
    <row r="166" spans="4:19">
      <c r="D166" s="3"/>
      <c r="E166" s="3"/>
      <c r="M166" s="4"/>
      <c r="N166" s="1"/>
      <c r="S166" s="1"/>
    </row>
    <row r="167" spans="4:19">
      <c r="M167" s="4"/>
      <c r="N167" s="1"/>
      <c r="S167" s="1"/>
    </row>
    <row r="168" spans="4:19">
      <c r="M168" s="4"/>
      <c r="N168" s="1"/>
      <c r="S168" s="1"/>
    </row>
    <row r="169" spans="4:19">
      <c r="M169" s="4"/>
      <c r="N169" s="1"/>
      <c r="S169" s="1"/>
    </row>
    <row r="170" spans="4:19">
      <c r="M170" s="4"/>
      <c r="N170" s="1"/>
      <c r="S170" s="1"/>
    </row>
    <row r="171" spans="4:19">
      <c r="M171" s="4"/>
      <c r="N171" s="1"/>
      <c r="S171" s="1"/>
    </row>
    <row r="172" spans="4:19">
      <c r="M172" s="4"/>
      <c r="N172" s="1"/>
      <c r="S172" s="1"/>
    </row>
    <row r="173" spans="4:19">
      <c r="M173" s="4"/>
      <c r="N173" s="1"/>
      <c r="S173" s="1"/>
    </row>
    <row r="174" spans="4:19">
      <c r="M174" s="4"/>
      <c r="N174" s="1"/>
      <c r="S174" s="1"/>
    </row>
    <row r="175" spans="4:19">
      <c r="M175" s="4"/>
      <c r="N175" s="1"/>
      <c r="S175" s="1"/>
    </row>
    <row r="176" spans="4:19">
      <c r="M176" s="4"/>
      <c r="N176" s="1"/>
      <c r="S176" s="1"/>
    </row>
    <row r="177" spans="13:19">
      <c r="M177" s="4"/>
      <c r="N177" s="1"/>
      <c r="S177" s="1"/>
    </row>
    <row r="178" spans="13:19">
      <c r="M178" s="4"/>
      <c r="N178" s="1"/>
      <c r="S178" s="1"/>
    </row>
    <row r="179" spans="13:19">
      <c r="M179" s="4"/>
      <c r="N179" s="1"/>
      <c r="S179" s="1"/>
    </row>
    <row r="180" spans="13:19">
      <c r="M180" s="4"/>
      <c r="N180" s="1"/>
      <c r="S180" s="1"/>
    </row>
    <row r="181" spans="13:19">
      <c r="M181" s="4"/>
      <c r="N181" s="1"/>
      <c r="S181" s="1"/>
    </row>
    <row r="182" spans="13:19">
      <c r="M182" s="4"/>
      <c r="N182" s="1"/>
      <c r="S182" s="1"/>
    </row>
    <row r="183" spans="13:19">
      <c r="M183" s="4"/>
      <c r="N183" s="1"/>
      <c r="S183" s="1"/>
    </row>
    <row r="184" spans="13:19">
      <c r="M184" s="4"/>
      <c r="N184" s="1"/>
      <c r="S184" s="1"/>
    </row>
    <row r="185" spans="13:19">
      <c r="M185" s="4"/>
      <c r="N185" s="1"/>
      <c r="S185" s="1"/>
    </row>
    <row r="186" spans="13:19">
      <c r="M186" s="4"/>
      <c r="N186" s="1"/>
      <c r="S186" s="1"/>
    </row>
    <row r="187" spans="13:19">
      <c r="M187" s="4"/>
      <c r="N187" s="1"/>
      <c r="S187" s="1"/>
    </row>
    <row r="188" spans="13:19">
      <c r="M188" s="4"/>
      <c r="N188" s="1"/>
      <c r="S188" s="1"/>
    </row>
    <row r="189" spans="13:19">
      <c r="M189" s="4"/>
      <c r="N189" s="1"/>
      <c r="S189" s="1"/>
    </row>
    <row r="190" spans="13:19">
      <c r="M190" s="4"/>
      <c r="N190" s="1"/>
      <c r="S190" s="1"/>
    </row>
    <row r="191" spans="13:19">
      <c r="M191" s="4"/>
      <c r="N191" s="1"/>
      <c r="S191" s="1"/>
    </row>
    <row r="192" spans="13:19">
      <c r="M192" s="4"/>
      <c r="N192" s="1"/>
      <c r="S192" s="1"/>
    </row>
    <row r="193" spans="13:19">
      <c r="M193" s="4"/>
      <c r="N193" s="1"/>
      <c r="S193" s="1"/>
    </row>
    <row r="194" spans="13:19">
      <c r="M194" s="4"/>
      <c r="N194" s="1"/>
      <c r="S194" s="1"/>
    </row>
    <row r="195" spans="13:19">
      <c r="M195" s="4"/>
      <c r="N195" s="1"/>
      <c r="S195" s="1"/>
    </row>
    <row r="196" spans="13:19">
      <c r="M196" s="4"/>
      <c r="N196" s="1"/>
      <c r="S196" s="1"/>
    </row>
    <row r="197" spans="13:19">
      <c r="M197" s="4"/>
      <c r="N197" s="1"/>
      <c r="S197" s="1"/>
    </row>
    <row r="198" spans="13:19">
      <c r="M198" s="4"/>
      <c r="N198" s="1"/>
      <c r="S198" s="1"/>
    </row>
    <row r="199" spans="13:19">
      <c r="M199" s="4"/>
      <c r="N199" s="1"/>
      <c r="S199" s="1"/>
    </row>
    <row r="200" spans="13:19">
      <c r="M200" s="4"/>
      <c r="N200" s="1"/>
      <c r="S200" s="1"/>
    </row>
    <row r="201" spans="13:19">
      <c r="M201" s="4"/>
      <c r="N201" s="1"/>
      <c r="S201" s="1"/>
    </row>
    <row r="202" spans="13:19">
      <c r="M202" s="4"/>
      <c r="N202" s="1"/>
      <c r="S202" s="1"/>
    </row>
    <row r="203" spans="13:19">
      <c r="M203" s="4"/>
      <c r="N203" s="1"/>
      <c r="S203" s="1"/>
    </row>
    <row r="204" spans="13:19">
      <c r="M204" s="4"/>
      <c r="N204" s="1"/>
      <c r="S204" s="1"/>
    </row>
    <row r="205" spans="13:19">
      <c r="M205" s="4"/>
      <c r="N205" s="1"/>
      <c r="S205" s="1"/>
    </row>
    <row r="206" spans="13:19">
      <c r="M206" s="4"/>
      <c r="N206" s="1"/>
      <c r="S206" s="1"/>
    </row>
    <row r="207" spans="13:19">
      <c r="M207" s="4"/>
      <c r="N207" s="1"/>
      <c r="S207" s="1"/>
    </row>
    <row r="208" spans="13:19">
      <c r="M208" s="4"/>
      <c r="N208" s="1"/>
      <c r="S208" s="1"/>
    </row>
    <row r="209" spans="13:19">
      <c r="M209" s="4"/>
      <c r="N209" s="1"/>
      <c r="S209" s="1"/>
    </row>
    <row r="210" spans="13:19">
      <c r="M210" s="4"/>
      <c r="N210" s="1"/>
      <c r="S210" s="1"/>
    </row>
    <row r="211" spans="13:19">
      <c r="M211" s="4"/>
      <c r="N211" s="1"/>
      <c r="S211" s="1"/>
    </row>
    <row r="212" spans="13:19">
      <c r="M212" s="4"/>
      <c r="N212" s="1"/>
      <c r="S212" s="1"/>
    </row>
    <row r="213" spans="13:19">
      <c r="M213" s="4"/>
      <c r="N213" s="1"/>
      <c r="S213" s="1"/>
    </row>
    <row r="214" spans="13:19">
      <c r="M214" s="4"/>
      <c r="N214" s="1"/>
      <c r="S214" s="1"/>
    </row>
    <row r="215" spans="13:19">
      <c r="M215" s="4"/>
      <c r="N215" s="1"/>
      <c r="S215" s="1"/>
    </row>
    <row r="216" spans="13:19">
      <c r="M216" s="4"/>
      <c r="N216" s="1"/>
      <c r="S216" s="1"/>
    </row>
    <row r="217" spans="13:19">
      <c r="M217" s="4"/>
      <c r="N217" s="1"/>
      <c r="S217" s="1"/>
    </row>
    <row r="218" spans="13:19">
      <c r="M218" s="4"/>
      <c r="N218" s="1"/>
      <c r="S218" s="1"/>
    </row>
    <row r="219" spans="13:19">
      <c r="M219" s="4"/>
      <c r="N219" s="1"/>
      <c r="S219" s="1"/>
    </row>
    <row r="220" spans="13:19">
      <c r="M220" s="4"/>
      <c r="N220" s="1"/>
      <c r="S220" s="1"/>
    </row>
    <row r="221" spans="13:19">
      <c r="M221" s="4"/>
      <c r="N221" s="1"/>
      <c r="S221" s="1"/>
    </row>
    <row r="222" spans="13:19">
      <c r="M222" s="4"/>
      <c r="N222" s="1"/>
      <c r="S222" s="1"/>
    </row>
    <row r="223" spans="13:19">
      <c r="M223" s="4"/>
      <c r="N223" s="1"/>
      <c r="S223" s="1"/>
    </row>
    <row r="224" spans="13:19">
      <c r="M224" s="4"/>
      <c r="N224" s="1"/>
      <c r="S224" s="1"/>
    </row>
    <row r="225" spans="13:19">
      <c r="M225" s="4"/>
      <c r="N225" s="1"/>
      <c r="S225" s="1"/>
    </row>
    <row r="226" spans="13:19">
      <c r="M226" s="4"/>
      <c r="N226" s="1"/>
      <c r="S226" s="1"/>
    </row>
    <row r="227" spans="13:19">
      <c r="M227" s="4"/>
      <c r="N227" s="1"/>
      <c r="S227" s="1"/>
    </row>
    <row r="228" spans="13:19">
      <c r="M228" s="4"/>
      <c r="N228" s="1"/>
      <c r="S228" s="1"/>
    </row>
    <row r="229" spans="13:19">
      <c r="M229" s="4"/>
      <c r="N229" s="1"/>
      <c r="S229" s="1"/>
    </row>
    <row r="230" spans="13:19">
      <c r="M230" s="4"/>
      <c r="N230" s="1"/>
      <c r="S230" s="1"/>
    </row>
    <row r="231" spans="13:19">
      <c r="M231" s="4"/>
      <c r="N231" s="1"/>
      <c r="S231" s="1"/>
    </row>
    <row r="232" spans="13:19">
      <c r="M232" s="4"/>
      <c r="N232" s="1"/>
      <c r="S232" s="1"/>
    </row>
    <row r="233" spans="13:19">
      <c r="M233" s="4"/>
      <c r="N233" s="1"/>
      <c r="S233" s="1"/>
    </row>
    <row r="234" spans="13:19">
      <c r="M234" s="4"/>
      <c r="N234" s="1"/>
      <c r="S234" s="1"/>
    </row>
    <row r="235" spans="13:19">
      <c r="M235" s="4"/>
      <c r="N235" s="1"/>
      <c r="S235" s="1"/>
    </row>
    <row r="236" spans="13:19">
      <c r="M236" s="4"/>
      <c r="N236" s="1"/>
      <c r="S236" s="1"/>
    </row>
    <row r="237" spans="13:19">
      <c r="M237" s="4"/>
      <c r="N237" s="1"/>
      <c r="S237" s="1"/>
    </row>
    <row r="238" spans="13:19">
      <c r="M238" s="4"/>
      <c r="N238" s="1"/>
      <c r="S238" s="1"/>
    </row>
    <row r="239" spans="13:19">
      <c r="M239" s="4"/>
      <c r="N239" s="1"/>
      <c r="S239" s="1"/>
    </row>
    <row r="240" spans="13:19">
      <c r="M240" s="4"/>
      <c r="N240" s="1"/>
      <c r="S240" s="1"/>
    </row>
    <row r="241" spans="13:19">
      <c r="M241" s="4"/>
      <c r="N241" s="1"/>
      <c r="S241" s="1"/>
    </row>
    <row r="242" spans="13:19">
      <c r="M242" s="4"/>
      <c r="N242" s="1"/>
      <c r="S242" s="1"/>
    </row>
    <row r="243" spans="13:19">
      <c r="M243" s="4"/>
      <c r="N243" s="1"/>
      <c r="S243" s="1"/>
    </row>
    <row r="244" spans="13:19">
      <c r="M244" s="4"/>
      <c r="N244" s="1"/>
      <c r="S244" s="1"/>
    </row>
    <row r="245" spans="13:19">
      <c r="M245" s="4"/>
      <c r="N245" s="1"/>
      <c r="S245" s="1"/>
    </row>
    <row r="246" spans="13:19">
      <c r="M246" s="4"/>
      <c r="N246" s="1"/>
      <c r="S246" s="1"/>
    </row>
    <row r="247" spans="13:19">
      <c r="M247" s="4"/>
      <c r="N247" s="1"/>
      <c r="S247" s="1"/>
    </row>
    <row r="248" spans="13:19">
      <c r="M248" s="4"/>
      <c r="N248" s="1"/>
      <c r="S248" s="1"/>
    </row>
    <row r="249" spans="13:19">
      <c r="M249" s="4"/>
      <c r="N249" s="1"/>
      <c r="S249" s="1"/>
    </row>
    <row r="250" spans="13:19">
      <c r="M250" s="4"/>
      <c r="N250" s="1"/>
      <c r="S250" s="1"/>
    </row>
    <row r="251" spans="13:19">
      <c r="M251" s="4"/>
      <c r="N251" s="1"/>
      <c r="S251" s="1"/>
    </row>
    <row r="252" spans="13:19">
      <c r="M252" s="4"/>
      <c r="N252" s="1"/>
      <c r="S252" s="1"/>
    </row>
    <row r="253" spans="13:19">
      <c r="M253" s="4"/>
      <c r="N253" s="1"/>
      <c r="S253" s="1"/>
    </row>
    <row r="254" spans="13:19">
      <c r="M254" s="4"/>
      <c r="N254" s="1"/>
      <c r="S254" s="1"/>
    </row>
    <row r="255" spans="13:19">
      <c r="M255" s="4"/>
      <c r="N255" s="1"/>
      <c r="S255" s="1"/>
    </row>
    <row r="256" spans="13:19">
      <c r="M256" s="4"/>
      <c r="N256" s="1"/>
      <c r="S256" s="1"/>
    </row>
    <row r="257" spans="13:19">
      <c r="M257" s="4"/>
      <c r="N257" s="1"/>
      <c r="S257" s="1"/>
    </row>
    <row r="258" spans="13:19">
      <c r="M258" s="4"/>
      <c r="N258" s="1"/>
      <c r="S258" s="1"/>
    </row>
    <row r="259" spans="13:19">
      <c r="M259" s="4"/>
      <c r="N259" s="1"/>
      <c r="S259" s="1"/>
    </row>
    <row r="260" spans="13:19">
      <c r="M260" s="4"/>
      <c r="N260" s="1"/>
      <c r="S260" s="1"/>
    </row>
    <row r="261" spans="13:19">
      <c r="M261" s="4"/>
      <c r="N261" s="1"/>
      <c r="S261" s="1"/>
    </row>
    <row r="262" spans="13:19">
      <c r="M262" s="4"/>
      <c r="N262" s="1"/>
      <c r="S262" s="1"/>
    </row>
    <row r="263" spans="13:19">
      <c r="M263" s="4"/>
      <c r="N263" s="1"/>
      <c r="S263" s="1"/>
    </row>
    <row r="264" spans="13:19">
      <c r="M264" s="4"/>
      <c r="N264" s="1"/>
      <c r="S264" s="1"/>
    </row>
    <row r="265" spans="13:19">
      <c r="M265" s="4"/>
      <c r="N265" s="1"/>
      <c r="S265" s="1"/>
    </row>
    <row r="266" spans="13:19">
      <c r="M266" s="4"/>
      <c r="N266" s="1"/>
      <c r="S266" s="1"/>
    </row>
    <row r="267" spans="13:19">
      <c r="M267" s="4"/>
      <c r="N267" s="1"/>
      <c r="S267" s="1"/>
    </row>
    <row r="268" spans="13:19">
      <c r="M268" s="4"/>
      <c r="N268" s="1"/>
      <c r="S268" s="1"/>
    </row>
    <row r="269" spans="13:19">
      <c r="M269" s="4"/>
      <c r="N269" s="1"/>
      <c r="S269" s="1"/>
    </row>
    <row r="270" spans="13:19">
      <c r="M270" s="4"/>
      <c r="N270" s="1"/>
      <c r="S270" s="1"/>
    </row>
    <row r="271" spans="13:19">
      <c r="M271" s="4"/>
      <c r="N271" s="1"/>
      <c r="S271" s="1"/>
    </row>
    <row r="272" spans="13:19">
      <c r="M272" s="4"/>
      <c r="N272" s="1"/>
      <c r="S272" s="1"/>
    </row>
    <row r="273" spans="13:19">
      <c r="M273" s="4"/>
      <c r="N273" s="1"/>
      <c r="S273" s="1"/>
    </row>
    <row r="274" spans="13:19">
      <c r="M274" s="4"/>
      <c r="N274" s="1"/>
      <c r="S274" s="1"/>
    </row>
    <row r="275" spans="13:19">
      <c r="M275" s="4"/>
      <c r="N275" s="1"/>
      <c r="S275" s="1"/>
    </row>
    <row r="276" spans="13:19">
      <c r="M276" s="4"/>
      <c r="N276" s="1"/>
      <c r="S276" s="1"/>
    </row>
    <row r="277" spans="13:19">
      <c r="M277" s="4"/>
      <c r="N277" s="1"/>
      <c r="S277" s="1"/>
    </row>
    <row r="278" spans="13:19">
      <c r="M278" s="4"/>
      <c r="N278" s="1"/>
      <c r="S278" s="1"/>
    </row>
    <row r="279" spans="13:19">
      <c r="M279" s="4"/>
      <c r="N279" s="1"/>
      <c r="S279" s="1"/>
    </row>
    <row r="280" spans="13:19">
      <c r="M280" s="4"/>
      <c r="N280" s="1"/>
      <c r="S280" s="1"/>
    </row>
    <row r="281" spans="13:19">
      <c r="M281" s="4"/>
      <c r="N281" s="1"/>
      <c r="S281" s="1"/>
    </row>
    <row r="282" spans="13:19">
      <c r="M282" s="4"/>
      <c r="N282" s="1"/>
      <c r="S282" s="1"/>
    </row>
    <row r="283" spans="13:19">
      <c r="M283" s="4"/>
      <c r="N283" s="1"/>
      <c r="S283" s="1"/>
    </row>
    <row r="284" spans="13:19">
      <c r="M284" s="4"/>
      <c r="N284" s="1"/>
      <c r="S284" s="1"/>
    </row>
    <row r="285" spans="13:19">
      <c r="M285" s="4"/>
      <c r="N285" s="1"/>
      <c r="S285" s="1"/>
    </row>
    <row r="286" spans="13:19">
      <c r="M286" s="4"/>
      <c r="N286" s="1"/>
      <c r="S286" s="1"/>
    </row>
    <row r="287" spans="13:19">
      <c r="M287" s="4"/>
      <c r="N287" s="1"/>
      <c r="S287" s="1"/>
    </row>
    <row r="288" spans="13:19">
      <c r="M288" s="4"/>
      <c r="N288" s="1"/>
      <c r="S288" s="1"/>
    </row>
    <row r="289" spans="13:19">
      <c r="M289" s="4"/>
      <c r="N289" s="1"/>
      <c r="S289" s="1"/>
    </row>
    <row r="290" spans="13:19">
      <c r="M290" s="4"/>
      <c r="N290" s="1"/>
      <c r="S290" s="1"/>
    </row>
    <row r="291" spans="13:19">
      <c r="M291" s="4"/>
      <c r="N291" s="1"/>
      <c r="S291" s="1"/>
    </row>
    <row r="292" spans="13:19">
      <c r="M292" s="4"/>
      <c r="N292" s="1"/>
      <c r="S292" s="1"/>
    </row>
    <row r="293" spans="13:19">
      <c r="M293" s="4"/>
      <c r="N293" s="1"/>
      <c r="S293" s="1"/>
    </row>
    <row r="294" spans="13:19">
      <c r="M294" s="4"/>
      <c r="N294" s="1"/>
      <c r="S294" s="1"/>
    </row>
    <row r="295" spans="13:19">
      <c r="M295" s="4"/>
      <c r="N295" s="1"/>
      <c r="S295" s="1"/>
    </row>
    <row r="296" spans="13:19">
      <c r="M296" s="4"/>
      <c r="N296" s="1"/>
      <c r="S296" s="1"/>
    </row>
    <row r="297" spans="13:19">
      <c r="M297" s="4"/>
      <c r="N297" s="1"/>
      <c r="S297" s="1"/>
    </row>
    <row r="298" spans="13:19">
      <c r="M298" s="4"/>
      <c r="N298" s="1"/>
      <c r="S298" s="1"/>
    </row>
    <row r="299" spans="13:19">
      <c r="M299" s="4"/>
      <c r="N299" s="1"/>
      <c r="S299" s="1"/>
    </row>
    <row r="300" spans="13:19">
      <c r="M300" s="4"/>
      <c r="N300" s="1"/>
      <c r="S300" s="1"/>
    </row>
    <row r="301" spans="13:19">
      <c r="M301" s="4"/>
      <c r="N301" s="1"/>
      <c r="S301" s="1"/>
    </row>
    <row r="302" spans="13:19">
      <c r="M302" s="4"/>
      <c r="N302" s="1"/>
      <c r="S302" s="1"/>
    </row>
    <row r="303" spans="13:19">
      <c r="M303" s="4"/>
      <c r="N303" s="1"/>
      <c r="S303" s="1"/>
    </row>
    <row r="304" spans="13:19">
      <c r="M304" s="4"/>
      <c r="N304" s="1"/>
      <c r="S304" s="1"/>
    </row>
    <row r="305" spans="13:19">
      <c r="M305" s="4"/>
      <c r="N305" s="1"/>
      <c r="S305" s="1"/>
    </row>
    <row r="306" spans="13:19">
      <c r="M306" s="4"/>
      <c r="N306" s="1"/>
      <c r="S306" s="1"/>
    </row>
    <row r="307" spans="13:19">
      <c r="M307" s="4"/>
      <c r="N307" s="1"/>
      <c r="S307" s="1"/>
    </row>
    <row r="308" spans="13:19">
      <c r="M308" s="4"/>
      <c r="N308" s="1"/>
      <c r="S308" s="1"/>
    </row>
    <row r="309" spans="13:19">
      <c r="M309" s="4"/>
      <c r="N309" s="1"/>
      <c r="S309" s="1"/>
    </row>
    <row r="310" spans="13:19">
      <c r="M310" s="4"/>
      <c r="N310" s="1"/>
      <c r="S310" s="1"/>
    </row>
    <row r="311" spans="13:19">
      <c r="M311" s="4"/>
      <c r="N311" s="1"/>
      <c r="S311" s="1"/>
    </row>
    <row r="312" spans="13:19">
      <c r="M312" s="4"/>
      <c r="N312" s="1"/>
      <c r="S312" s="1"/>
    </row>
    <row r="313" spans="13:19">
      <c r="M313" s="4"/>
      <c r="N313" s="1"/>
      <c r="S313" s="1"/>
    </row>
    <row r="314" spans="13:19">
      <c r="M314" s="4"/>
      <c r="N314" s="1"/>
      <c r="S314" s="1"/>
    </row>
    <row r="315" spans="13:19">
      <c r="M315" s="4"/>
      <c r="N315" s="1"/>
      <c r="S315" s="1"/>
    </row>
    <row r="316" spans="13:19">
      <c r="M316" s="4"/>
      <c r="N316" s="1"/>
      <c r="S316" s="1"/>
    </row>
    <row r="317" spans="13:19">
      <c r="M317" s="4"/>
      <c r="N317" s="1"/>
      <c r="S317" s="1"/>
    </row>
    <row r="318" spans="13:19">
      <c r="M318" s="4"/>
      <c r="N318" s="1"/>
      <c r="S318" s="1"/>
    </row>
    <row r="319" spans="13:19">
      <c r="M319" s="4"/>
      <c r="N319" s="1"/>
      <c r="S319" s="1"/>
    </row>
    <row r="320" spans="13:19">
      <c r="M320" s="4"/>
      <c r="N320" s="1"/>
      <c r="S320" s="1"/>
    </row>
    <row r="321" spans="13:19">
      <c r="M321" s="4"/>
      <c r="N321" s="1"/>
      <c r="S321" s="1"/>
    </row>
    <row r="322" spans="13:19">
      <c r="M322" s="4"/>
      <c r="N322" s="1"/>
      <c r="S322" s="1"/>
    </row>
    <row r="323" spans="13:19">
      <c r="M323" s="4"/>
      <c r="N323" s="1"/>
      <c r="S323" s="1"/>
    </row>
    <row r="324" spans="13:19">
      <c r="M324" s="4"/>
      <c r="N324" s="1"/>
      <c r="S324" s="1"/>
    </row>
    <row r="325" spans="13:19">
      <c r="M325" s="4"/>
      <c r="N325" s="1"/>
      <c r="S325" s="1"/>
    </row>
    <row r="326" spans="13:19">
      <c r="M326" s="4"/>
      <c r="N326" s="1"/>
      <c r="S326" s="1"/>
    </row>
    <row r="327" spans="13:19">
      <c r="M327" s="4"/>
      <c r="N327" s="1"/>
      <c r="S327" s="1"/>
    </row>
    <row r="328" spans="13:19">
      <c r="M328" s="4"/>
      <c r="N328" s="1"/>
      <c r="S328" s="1"/>
    </row>
    <row r="329" spans="13:19">
      <c r="M329" s="4"/>
      <c r="N329" s="1"/>
      <c r="S329" s="1"/>
    </row>
    <row r="330" spans="13:19">
      <c r="M330" s="4"/>
      <c r="N330" s="1"/>
      <c r="S330" s="1"/>
    </row>
    <row r="331" spans="13:19">
      <c r="M331" s="4"/>
      <c r="N331" s="1"/>
      <c r="S331" s="1"/>
    </row>
    <row r="332" spans="13:19">
      <c r="M332" s="4"/>
      <c r="N332" s="1"/>
      <c r="S332" s="1"/>
    </row>
    <row r="333" spans="13:19">
      <c r="M333" s="4"/>
      <c r="N333" s="1"/>
      <c r="S333" s="1"/>
    </row>
    <row r="334" spans="13:19">
      <c r="M334" s="4"/>
      <c r="N334" s="1"/>
      <c r="S334" s="1"/>
    </row>
    <row r="335" spans="13:19">
      <c r="M335" s="4"/>
      <c r="N335" s="1"/>
      <c r="S335" s="1"/>
    </row>
    <row r="336" spans="13:19">
      <c r="M336" s="4"/>
      <c r="N336" s="1"/>
      <c r="S336" s="1"/>
    </row>
    <row r="337" spans="13:19">
      <c r="M337" s="4"/>
      <c r="N337" s="1"/>
      <c r="S337" s="1"/>
    </row>
    <row r="338" spans="13:19">
      <c r="M338" s="4"/>
      <c r="N338" s="1"/>
      <c r="S338" s="1"/>
    </row>
    <row r="339" spans="13:19">
      <c r="M339" s="4"/>
      <c r="N339" s="1"/>
      <c r="S339" s="1"/>
    </row>
    <row r="340" spans="13:19">
      <c r="M340" s="4"/>
      <c r="N340" s="1"/>
      <c r="S340" s="1"/>
    </row>
    <row r="341" spans="13:19">
      <c r="M341" s="4"/>
      <c r="N341" s="1"/>
      <c r="S341" s="1"/>
    </row>
    <row r="342" spans="13:19">
      <c r="M342" s="4"/>
      <c r="N342" s="1"/>
      <c r="S342" s="1"/>
    </row>
    <row r="343" spans="13:19">
      <c r="M343" s="4"/>
      <c r="N343" s="1"/>
      <c r="S343" s="1"/>
    </row>
    <row r="344" spans="13:19">
      <c r="M344" s="4"/>
      <c r="N344" s="1"/>
      <c r="S344" s="1"/>
    </row>
    <row r="345" spans="13:19">
      <c r="M345" s="4"/>
      <c r="N345" s="1"/>
      <c r="S345" s="1"/>
    </row>
    <row r="346" spans="13:19">
      <c r="M346" s="4"/>
      <c r="N346" s="1"/>
      <c r="S346" s="1"/>
    </row>
    <row r="347" spans="13:19">
      <c r="M347" s="4"/>
      <c r="N347" s="1"/>
      <c r="S347" s="1"/>
    </row>
    <row r="348" spans="13:19">
      <c r="M348" s="4"/>
      <c r="N348" s="1"/>
      <c r="S348" s="1"/>
    </row>
    <row r="349" spans="13:19">
      <c r="M349" s="4"/>
      <c r="N349" s="1"/>
      <c r="S349" s="1"/>
    </row>
    <row r="350" spans="13:19">
      <c r="M350" s="4"/>
      <c r="N350" s="1"/>
      <c r="S350" s="1"/>
    </row>
    <row r="351" spans="13:19">
      <c r="M351" s="4"/>
      <c r="N351" s="1"/>
      <c r="S351" s="1"/>
    </row>
    <row r="352" spans="13:19">
      <c r="M352" s="4"/>
      <c r="N352" s="1"/>
      <c r="S352" s="1"/>
    </row>
    <row r="353" spans="13:19">
      <c r="M353" s="4"/>
      <c r="N353" s="1"/>
      <c r="S353" s="1"/>
    </row>
    <row r="354" spans="13:19">
      <c r="M354" s="4"/>
      <c r="N354" s="1"/>
      <c r="S354" s="1"/>
    </row>
    <row r="355" spans="13:19">
      <c r="M355" s="4"/>
      <c r="N355" s="1"/>
      <c r="S355" s="1"/>
    </row>
    <row r="356" spans="13:19">
      <c r="M356" s="4"/>
      <c r="N356" s="1"/>
      <c r="S356" s="1"/>
    </row>
    <row r="357" spans="13:19">
      <c r="M357" s="4"/>
      <c r="N357" s="1"/>
      <c r="S357" s="1"/>
    </row>
    <row r="358" spans="13:19">
      <c r="M358" s="4"/>
      <c r="N358" s="1"/>
      <c r="S358" s="1"/>
    </row>
    <row r="359" spans="13:19">
      <c r="M359" s="4"/>
      <c r="N359" s="1"/>
      <c r="S359" s="1"/>
    </row>
    <row r="360" spans="13:19">
      <c r="M360" s="4"/>
      <c r="N360" s="1"/>
      <c r="S360" s="1"/>
    </row>
    <row r="361" spans="13:19">
      <c r="M361" s="4"/>
      <c r="N361" s="1"/>
      <c r="S361" s="1"/>
    </row>
    <row r="362" spans="13:19">
      <c r="M362" s="4"/>
      <c r="N362" s="1"/>
      <c r="S362" s="1"/>
    </row>
    <row r="363" spans="13:19">
      <c r="M363" s="4"/>
      <c r="N363" s="1"/>
      <c r="S363" s="1"/>
    </row>
    <row r="364" spans="13:19">
      <c r="M364" s="4"/>
      <c r="N364" s="1"/>
      <c r="S364" s="1"/>
    </row>
    <row r="365" spans="13:19">
      <c r="M365" s="4"/>
      <c r="N365" s="1"/>
      <c r="S365" s="1"/>
    </row>
    <row r="366" spans="13:19">
      <c r="M366" s="4"/>
      <c r="N366" s="1"/>
      <c r="S366" s="1"/>
    </row>
    <row r="367" spans="13:19">
      <c r="M367" s="4"/>
      <c r="N367" s="1"/>
      <c r="S367" s="1"/>
    </row>
    <row r="368" spans="13:19">
      <c r="M368" s="4"/>
      <c r="N368" s="1"/>
      <c r="S368" s="1"/>
    </row>
    <row r="369" spans="13:19">
      <c r="M369" s="4"/>
      <c r="N369" s="1"/>
      <c r="S369" s="1"/>
    </row>
    <row r="370" spans="13:19">
      <c r="M370" s="4"/>
      <c r="N370" s="1"/>
      <c r="S370" s="1"/>
    </row>
    <row r="371" spans="13:19">
      <c r="M371" s="4"/>
      <c r="N371" s="1"/>
      <c r="S371" s="1"/>
    </row>
    <row r="372" spans="13:19">
      <c r="M372" s="4"/>
      <c r="N372" s="1"/>
      <c r="S372" s="1"/>
    </row>
    <row r="373" spans="13:19">
      <c r="M373" s="4"/>
      <c r="N373" s="1"/>
      <c r="S373" s="1"/>
    </row>
    <row r="374" spans="13:19">
      <c r="M374" s="4"/>
      <c r="N374" s="1"/>
      <c r="S374" s="1"/>
    </row>
    <row r="375" spans="13:19">
      <c r="M375" s="4"/>
      <c r="N375" s="1"/>
      <c r="S375" s="1"/>
    </row>
    <row r="376" spans="13:19">
      <c r="M376" s="4"/>
      <c r="N376" s="1"/>
      <c r="S376" s="1"/>
    </row>
    <row r="377" spans="13:19">
      <c r="M377" s="4"/>
      <c r="N377" s="1"/>
      <c r="S377" s="1"/>
    </row>
    <row r="378" spans="13:19">
      <c r="M378" s="4"/>
      <c r="N378" s="1"/>
      <c r="S378" s="1"/>
    </row>
    <row r="379" spans="13:19">
      <c r="M379" s="4"/>
      <c r="N379" s="1"/>
      <c r="S379" s="1"/>
    </row>
    <row r="380" spans="13:19">
      <c r="M380" s="4"/>
      <c r="N380" s="1"/>
      <c r="S380" s="1"/>
    </row>
    <row r="381" spans="13:19">
      <c r="M381" s="4"/>
      <c r="N381" s="1"/>
      <c r="S381" s="1"/>
    </row>
    <row r="382" spans="13:19">
      <c r="M382" s="4"/>
      <c r="N382" s="1"/>
      <c r="S382" s="1"/>
    </row>
    <row r="383" spans="13:19">
      <c r="M383" s="4"/>
      <c r="N383" s="1"/>
      <c r="S383" s="1"/>
    </row>
    <row r="384" spans="13:19">
      <c r="M384" s="4"/>
      <c r="N384" s="1"/>
      <c r="S384" s="1"/>
    </row>
    <row r="385" spans="13:19">
      <c r="M385" s="4"/>
      <c r="N385" s="1"/>
      <c r="S385" s="1"/>
    </row>
    <row r="386" spans="13:19">
      <c r="M386" s="4"/>
      <c r="N386" s="1"/>
      <c r="S386" s="1"/>
    </row>
    <row r="387" spans="13:19">
      <c r="M387" s="4"/>
      <c r="N387" s="1"/>
      <c r="S387" s="1"/>
    </row>
    <row r="388" spans="13:19">
      <c r="M388" s="4"/>
      <c r="N388" s="1"/>
      <c r="S388" s="1"/>
    </row>
    <row r="389" spans="13:19">
      <c r="M389" s="4"/>
      <c r="N389" s="1"/>
      <c r="S389" s="1"/>
    </row>
    <row r="390" spans="13:19">
      <c r="M390" s="4"/>
      <c r="N390" s="1"/>
      <c r="S390" s="1"/>
    </row>
    <row r="391" spans="13:19">
      <c r="M391" s="4"/>
      <c r="N391" s="1"/>
      <c r="S391" s="1"/>
    </row>
    <row r="392" spans="13:19">
      <c r="M392" s="4"/>
      <c r="N392" s="1"/>
      <c r="S392" s="1"/>
    </row>
    <row r="393" spans="13:19">
      <c r="M393" s="4"/>
      <c r="N393" s="1"/>
      <c r="S393" s="1"/>
    </row>
    <row r="394" spans="13:19">
      <c r="M394" s="4"/>
      <c r="N394" s="1"/>
      <c r="S394" s="1"/>
    </row>
    <row r="395" spans="13:19">
      <c r="M395" s="4"/>
      <c r="N395" s="1"/>
      <c r="S395" s="1"/>
    </row>
    <row r="396" spans="13:19">
      <c r="M396" s="4"/>
      <c r="N396" s="1"/>
      <c r="S396" s="1"/>
    </row>
    <row r="397" spans="13:19">
      <c r="M397" s="4"/>
      <c r="N397" s="1"/>
      <c r="S397" s="1"/>
    </row>
    <row r="398" spans="13:19">
      <c r="M398" s="4"/>
      <c r="N398" s="1"/>
      <c r="S398" s="1"/>
    </row>
    <row r="399" spans="13:19">
      <c r="M399" s="4"/>
      <c r="N399" s="1"/>
      <c r="S399" s="1"/>
    </row>
    <row r="400" spans="13:19">
      <c r="M400" s="4"/>
      <c r="N400" s="1"/>
      <c r="S400" s="1"/>
    </row>
    <row r="401" spans="13:19">
      <c r="M401" s="4"/>
      <c r="N401" s="1"/>
      <c r="S401" s="1"/>
    </row>
    <row r="402" spans="13:19">
      <c r="M402" s="4"/>
      <c r="N402" s="1"/>
      <c r="S402" s="1"/>
    </row>
    <row r="403" spans="13:19">
      <c r="M403" s="4"/>
      <c r="N403" s="1"/>
      <c r="S403" s="1"/>
    </row>
    <row r="404" spans="13:19">
      <c r="M404" s="4"/>
      <c r="N404" s="1"/>
      <c r="S404" s="1"/>
    </row>
    <row r="405" spans="13:19">
      <c r="M405" s="4"/>
      <c r="N405" s="1"/>
      <c r="S405" s="1"/>
    </row>
    <row r="406" spans="13:19">
      <c r="M406" s="4"/>
      <c r="N406" s="1"/>
      <c r="S406" s="1"/>
    </row>
    <row r="407" spans="13:19">
      <c r="M407" s="4"/>
      <c r="N407" s="1"/>
      <c r="S407" s="1"/>
    </row>
    <row r="408" spans="13:19">
      <c r="M408" s="4"/>
      <c r="N408" s="1"/>
      <c r="S408" s="1"/>
    </row>
    <row r="409" spans="13:19">
      <c r="M409" s="4"/>
      <c r="N409" s="1"/>
      <c r="S409" s="1"/>
    </row>
    <row r="410" spans="13:19">
      <c r="M410" s="4"/>
      <c r="N410" s="1"/>
      <c r="S410" s="1"/>
    </row>
    <row r="411" spans="13:19">
      <c r="M411" s="4"/>
      <c r="N411" s="1"/>
      <c r="S411" s="1"/>
    </row>
    <row r="412" spans="13:19">
      <c r="M412" s="4"/>
      <c r="N412" s="1"/>
      <c r="S412" s="1"/>
    </row>
    <row r="413" spans="13:19">
      <c r="M413" s="4"/>
      <c r="N413" s="1"/>
      <c r="S413" s="1"/>
    </row>
    <row r="414" spans="13:19">
      <c r="M414" s="4"/>
      <c r="N414" s="1"/>
      <c r="S414" s="1"/>
    </row>
    <row r="415" spans="13:19">
      <c r="M415" s="4"/>
      <c r="N415" s="1"/>
      <c r="S415" s="1"/>
    </row>
    <row r="416" spans="13:19">
      <c r="M416" s="4"/>
      <c r="N416" s="1"/>
      <c r="S416" s="1"/>
    </row>
    <row r="417" spans="13:19">
      <c r="M417" s="4"/>
      <c r="N417" s="1"/>
      <c r="S417" s="1"/>
    </row>
    <row r="418" spans="13:19">
      <c r="M418" s="4"/>
      <c r="N418" s="1"/>
      <c r="S418" s="1"/>
    </row>
    <row r="419" spans="13:19">
      <c r="M419" s="4"/>
      <c r="N419" s="1"/>
      <c r="S419" s="1"/>
    </row>
    <row r="420" spans="13:19">
      <c r="M420" s="4"/>
      <c r="N420" s="1"/>
      <c r="S420" s="1"/>
    </row>
    <row r="421" spans="13:19">
      <c r="M421" s="4"/>
      <c r="N421" s="1"/>
      <c r="S421" s="1"/>
    </row>
    <row r="422" spans="13:19">
      <c r="M422" s="4"/>
      <c r="N422" s="1"/>
      <c r="S422" s="1"/>
    </row>
    <row r="423" spans="13:19">
      <c r="M423" s="4"/>
      <c r="N423" s="1"/>
      <c r="S423" s="1"/>
    </row>
    <row r="424" spans="13:19">
      <c r="M424" s="4"/>
      <c r="N424" s="1"/>
      <c r="S424" s="1"/>
    </row>
    <row r="425" spans="13:19">
      <c r="M425" s="4"/>
      <c r="N425" s="1"/>
      <c r="S425" s="1"/>
    </row>
    <row r="426" spans="13:19">
      <c r="M426" s="4"/>
      <c r="N426" s="1"/>
      <c r="S426" s="1"/>
    </row>
    <row r="427" spans="13:19">
      <c r="M427" s="4"/>
      <c r="N427" s="1"/>
      <c r="S427" s="1"/>
    </row>
    <row r="428" spans="13:19">
      <c r="M428" s="4"/>
      <c r="N428" s="1"/>
      <c r="S428" s="1"/>
    </row>
    <row r="429" spans="13:19">
      <c r="M429" s="4"/>
      <c r="N429" s="1"/>
      <c r="S429" s="1"/>
    </row>
    <row r="430" spans="13:19">
      <c r="M430" s="4"/>
      <c r="N430" s="1"/>
      <c r="S430" s="1"/>
    </row>
    <row r="431" spans="13:19">
      <c r="M431" s="4"/>
      <c r="N431" s="1"/>
      <c r="S431" s="1"/>
    </row>
    <row r="432" spans="13:19">
      <c r="M432" s="4"/>
      <c r="N432" s="1"/>
      <c r="S432" s="1"/>
    </row>
    <row r="433" spans="13:19">
      <c r="M433" s="4"/>
      <c r="N433" s="1"/>
      <c r="S433" s="1"/>
    </row>
    <row r="434" spans="13:19">
      <c r="M434" s="4"/>
      <c r="N434" s="1"/>
      <c r="S434" s="1"/>
    </row>
    <row r="435" spans="13:19">
      <c r="M435" s="4"/>
      <c r="N435" s="1"/>
      <c r="S435" s="1"/>
    </row>
    <row r="436" spans="13:19">
      <c r="M436" s="4"/>
      <c r="N436" s="1"/>
      <c r="S436" s="1"/>
    </row>
    <row r="437" spans="13:19">
      <c r="M437" s="4"/>
      <c r="N437" s="1"/>
      <c r="S437" s="1"/>
    </row>
    <row r="438" spans="13:19">
      <c r="M438" s="4"/>
      <c r="N438" s="1"/>
      <c r="S438" s="1"/>
    </row>
    <row r="439" spans="13:19">
      <c r="M439" s="4"/>
      <c r="N439" s="1"/>
      <c r="S439" s="1"/>
    </row>
    <row r="440" spans="13:19">
      <c r="M440" s="4"/>
      <c r="N440" s="1"/>
      <c r="S440" s="1"/>
    </row>
    <row r="441" spans="13:19">
      <c r="M441" s="4"/>
      <c r="N441" s="1"/>
      <c r="S441" s="1"/>
    </row>
    <row r="442" spans="13:19">
      <c r="M442" s="4"/>
      <c r="N442" s="1"/>
      <c r="S442" s="1"/>
    </row>
    <row r="443" spans="13:19">
      <c r="M443" s="4"/>
      <c r="N443" s="1"/>
      <c r="S443" s="1"/>
    </row>
    <row r="444" spans="13:19">
      <c r="M444" s="4"/>
      <c r="N444" s="1"/>
      <c r="S444" s="1"/>
    </row>
    <row r="445" spans="13:19">
      <c r="M445" s="4"/>
      <c r="N445" s="1"/>
      <c r="S445" s="1"/>
    </row>
    <row r="446" spans="13:19">
      <c r="M446" s="4"/>
      <c r="N446" s="1"/>
      <c r="S446" s="1"/>
    </row>
    <row r="447" spans="13:19">
      <c r="M447" s="4"/>
      <c r="N447" s="1"/>
      <c r="S447" s="1"/>
    </row>
    <row r="448" spans="13:19">
      <c r="M448" s="4"/>
      <c r="N448" s="1"/>
      <c r="S448" s="1"/>
    </row>
    <row r="449" spans="13:19">
      <c r="M449" s="4"/>
      <c r="N449" s="1"/>
      <c r="S449" s="1"/>
    </row>
    <row r="450" spans="13:19">
      <c r="M450" s="4"/>
      <c r="N450" s="1"/>
      <c r="S450" s="1"/>
    </row>
    <row r="451" spans="13:19">
      <c r="M451" s="4"/>
      <c r="N451" s="1"/>
      <c r="S451" s="1"/>
    </row>
    <row r="452" spans="13:19">
      <c r="M452" s="4"/>
      <c r="N452" s="1"/>
      <c r="S452" s="1"/>
    </row>
    <row r="453" spans="13:19">
      <c r="M453" s="4"/>
      <c r="N453" s="1"/>
      <c r="S453" s="1"/>
    </row>
    <row r="454" spans="13:19">
      <c r="M454" s="4"/>
      <c r="N454" s="1"/>
      <c r="S454" s="1"/>
    </row>
    <row r="455" spans="13:19">
      <c r="M455" s="4"/>
      <c r="N455" s="1"/>
      <c r="S455" s="1"/>
    </row>
    <row r="456" spans="13:19">
      <c r="M456" s="4"/>
      <c r="N456" s="1"/>
      <c r="S456" s="1"/>
    </row>
    <row r="457" spans="13:19">
      <c r="M457" s="4"/>
      <c r="N457" s="1"/>
      <c r="S457" s="1"/>
    </row>
    <row r="458" spans="13:19">
      <c r="M458" s="4"/>
      <c r="N458" s="1"/>
      <c r="S458" s="1"/>
    </row>
    <row r="459" spans="13:19">
      <c r="M459" s="4"/>
      <c r="N459" s="1"/>
      <c r="S459" s="1"/>
    </row>
    <row r="460" spans="13:19">
      <c r="M460" s="4"/>
      <c r="N460" s="1"/>
      <c r="S460" s="1"/>
    </row>
    <row r="461" spans="13:19">
      <c r="M461" s="4"/>
      <c r="N461" s="1"/>
      <c r="S461" s="1"/>
    </row>
    <row r="462" spans="13:19">
      <c r="M462" s="4"/>
      <c r="N462" s="1"/>
      <c r="S462" s="1"/>
    </row>
    <row r="463" spans="13:19">
      <c r="M463" s="4"/>
      <c r="N463" s="1"/>
      <c r="S463" s="1"/>
    </row>
    <row r="464" spans="13:19">
      <c r="M464" s="4"/>
      <c r="N464" s="1"/>
      <c r="S464" s="1"/>
    </row>
    <row r="465" spans="13:19">
      <c r="M465" s="4"/>
      <c r="N465" s="1"/>
      <c r="S465" s="1"/>
    </row>
    <row r="466" spans="13:19">
      <c r="M466" s="4"/>
      <c r="N466" s="1"/>
      <c r="S466" s="1"/>
    </row>
    <row r="467" spans="13:19">
      <c r="M467" s="4"/>
      <c r="N467" s="1"/>
      <c r="S467" s="1"/>
    </row>
    <row r="468" spans="13:19">
      <c r="M468" s="4"/>
      <c r="N468" s="1"/>
      <c r="S468" s="1"/>
    </row>
    <row r="469" spans="13:19">
      <c r="M469" s="4"/>
      <c r="N469" s="1"/>
      <c r="S469" s="1"/>
    </row>
    <row r="470" spans="13:19">
      <c r="M470" s="4"/>
      <c r="N470" s="1"/>
      <c r="S470" s="1"/>
    </row>
    <row r="471" spans="13:19">
      <c r="M471" s="4"/>
      <c r="N471" s="1"/>
      <c r="S471" s="1"/>
    </row>
    <row r="472" spans="13:19">
      <c r="M472" s="4"/>
      <c r="N472" s="1"/>
      <c r="S472" s="1"/>
    </row>
    <row r="473" spans="13:19">
      <c r="M473" s="4"/>
      <c r="N473" s="1"/>
      <c r="S473" s="1"/>
    </row>
    <row r="474" spans="13:19">
      <c r="M474" s="4"/>
      <c r="N474" s="1"/>
      <c r="S474" s="1"/>
    </row>
    <row r="475" spans="13:19">
      <c r="M475" s="4"/>
      <c r="N475" s="1"/>
      <c r="S475" s="1"/>
    </row>
    <row r="476" spans="13:19">
      <c r="M476" s="4"/>
      <c r="N476" s="1"/>
      <c r="S476" s="1"/>
    </row>
    <row r="477" spans="13:19">
      <c r="M477" s="4"/>
      <c r="N477" s="1"/>
      <c r="S477" s="1"/>
    </row>
    <row r="478" spans="13:19">
      <c r="M478" s="4"/>
      <c r="N478" s="1"/>
      <c r="S478" s="1"/>
    </row>
    <row r="479" spans="13:19">
      <c r="M479" s="4"/>
      <c r="N479" s="1"/>
      <c r="S479" s="1"/>
    </row>
    <row r="480" spans="13:19">
      <c r="M480" s="4"/>
      <c r="N480" s="1"/>
      <c r="S480" s="1"/>
    </row>
    <row r="481" spans="13:19">
      <c r="M481" s="4"/>
      <c r="N481" s="1"/>
      <c r="S481" s="1"/>
    </row>
    <row r="482" spans="13:19">
      <c r="M482" s="4"/>
      <c r="N482" s="1"/>
      <c r="S482" s="1"/>
    </row>
    <row r="483" spans="13:19">
      <c r="M483" s="4"/>
      <c r="N483" s="1"/>
      <c r="S483" s="1"/>
    </row>
    <row r="484" spans="13:19">
      <c r="M484" s="4"/>
      <c r="N484" s="1"/>
      <c r="S484" s="1"/>
    </row>
    <row r="485" spans="13:19">
      <c r="M485" s="4"/>
      <c r="N485" s="1"/>
      <c r="S485" s="1"/>
    </row>
    <row r="486" spans="13:19">
      <c r="M486" s="4"/>
      <c r="N486" s="1"/>
      <c r="S486" s="1"/>
    </row>
    <row r="487" spans="13:19">
      <c r="M487" s="4"/>
      <c r="N487" s="1"/>
      <c r="S487" s="1"/>
    </row>
    <row r="488" spans="13:19">
      <c r="M488" s="4"/>
      <c r="N488" s="1"/>
      <c r="S488" s="1"/>
    </row>
    <row r="489" spans="13:19">
      <c r="M489" s="4"/>
      <c r="N489" s="1"/>
      <c r="S489" s="1"/>
    </row>
    <row r="490" spans="13:19">
      <c r="M490" s="4"/>
      <c r="N490" s="1"/>
      <c r="S490" s="1"/>
    </row>
    <row r="491" spans="13:19">
      <c r="M491" s="4"/>
      <c r="N491" s="1"/>
      <c r="S491" s="1"/>
    </row>
    <row r="492" spans="13:19">
      <c r="M492" s="4"/>
      <c r="N492" s="1"/>
      <c r="S492" s="1"/>
    </row>
    <row r="493" spans="13:19">
      <c r="M493" s="4"/>
      <c r="N493" s="1"/>
      <c r="S493" s="1"/>
    </row>
    <row r="494" spans="13:19">
      <c r="M494" s="4"/>
      <c r="N494" s="1"/>
      <c r="S494" s="1"/>
    </row>
    <row r="495" spans="13:19">
      <c r="M495" s="4"/>
      <c r="N495" s="1"/>
      <c r="S495" s="1"/>
    </row>
    <row r="496" spans="13:19">
      <c r="M496" s="4"/>
      <c r="N496" s="1"/>
      <c r="S496" s="1"/>
    </row>
    <row r="497" spans="13:19">
      <c r="M497" s="4"/>
      <c r="N497" s="1"/>
      <c r="S497" s="1"/>
    </row>
    <row r="498" spans="13:19">
      <c r="M498" s="4"/>
      <c r="N498" s="1"/>
      <c r="S498" s="1"/>
    </row>
    <row r="499" spans="13:19">
      <c r="M499" s="4"/>
      <c r="N499" s="1"/>
      <c r="S499" s="1"/>
    </row>
    <row r="500" spans="13:19">
      <c r="M500" s="4"/>
      <c r="N500" s="1"/>
      <c r="S500" s="1"/>
    </row>
    <row r="501" spans="13:19">
      <c r="M501" s="4"/>
      <c r="N501" s="1"/>
      <c r="S501" s="1"/>
    </row>
    <row r="502" spans="13:19">
      <c r="M502" s="4"/>
      <c r="N502" s="1"/>
      <c r="S502" s="1"/>
    </row>
    <row r="503" spans="13:19">
      <c r="M503" s="4"/>
      <c r="N503" s="1"/>
      <c r="S503" s="1"/>
    </row>
    <row r="504" spans="13:19">
      <c r="M504" s="4"/>
      <c r="N504" s="1"/>
      <c r="S504" s="1"/>
    </row>
    <row r="505" spans="13:19">
      <c r="M505" s="4"/>
      <c r="N505" s="1"/>
      <c r="S505" s="1"/>
    </row>
    <row r="506" spans="13:19">
      <c r="M506" s="4"/>
      <c r="N506" s="1"/>
      <c r="S506" s="1"/>
    </row>
    <row r="507" spans="13:19">
      <c r="M507" s="4"/>
      <c r="N507" s="1"/>
      <c r="S507" s="1"/>
    </row>
    <row r="508" spans="13:19">
      <c r="M508" s="4"/>
      <c r="N508" s="1"/>
      <c r="S508" s="1"/>
    </row>
    <row r="509" spans="13:19">
      <c r="M509" s="4"/>
      <c r="N509" s="1"/>
      <c r="S509" s="1"/>
    </row>
    <row r="510" spans="13:19">
      <c r="M510" s="4"/>
      <c r="N510" s="1"/>
      <c r="S510" s="1"/>
    </row>
    <row r="511" spans="13:19">
      <c r="M511" s="4"/>
      <c r="N511" s="1"/>
      <c r="S511" s="1"/>
    </row>
    <row r="512" spans="13:19">
      <c r="M512" s="4"/>
      <c r="N512" s="1"/>
      <c r="S512" s="1"/>
    </row>
    <row r="513" spans="13:19">
      <c r="M513" s="4"/>
      <c r="N513" s="1"/>
      <c r="S513" s="1"/>
    </row>
    <row r="514" spans="13:19">
      <c r="M514" s="4"/>
      <c r="N514" s="1"/>
      <c r="S514" s="1"/>
    </row>
    <row r="515" spans="13:19">
      <c r="M515" s="4"/>
      <c r="N515" s="1"/>
      <c r="S515" s="1"/>
    </row>
    <row r="516" spans="13:19">
      <c r="M516" s="4"/>
      <c r="N516" s="1"/>
      <c r="S516" s="1"/>
    </row>
    <row r="517" spans="13:19">
      <c r="M517" s="4"/>
      <c r="N517" s="1"/>
      <c r="S517" s="1"/>
    </row>
    <row r="518" spans="13:19">
      <c r="M518" s="4"/>
      <c r="N518" s="1"/>
      <c r="S518" s="1"/>
    </row>
    <row r="519" spans="13:19">
      <c r="M519" s="4"/>
      <c r="N519" s="1"/>
      <c r="S519" s="1"/>
    </row>
    <row r="520" spans="13:19">
      <c r="M520" s="4"/>
      <c r="N520" s="1"/>
      <c r="S520" s="1"/>
    </row>
    <row r="521" spans="13:19">
      <c r="M521" s="4"/>
      <c r="N521" s="1"/>
      <c r="S521" s="1"/>
    </row>
    <row r="522" spans="13:19">
      <c r="M522" s="4"/>
      <c r="N522" s="1"/>
      <c r="S522" s="1"/>
    </row>
    <row r="523" spans="13:19">
      <c r="M523" s="4"/>
      <c r="N523" s="1"/>
      <c r="S523" s="1"/>
    </row>
    <row r="524" spans="13:19">
      <c r="M524" s="4"/>
      <c r="N524" s="1"/>
      <c r="S524" s="1"/>
    </row>
    <row r="525" spans="13:19">
      <c r="M525" s="4"/>
      <c r="N525" s="1"/>
      <c r="S525" s="1"/>
    </row>
    <row r="526" spans="13:19">
      <c r="M526" s="4"/>
      <c r="N526" s="1"/>
      <c r="S526" s="1"/>
    </row>
    <row r="527" spans="13:19">
      <c r="M527" s="4"/>
      <c r="N527" s="1"/>
      <c r="S527" s="1"/>
    </row>
    <row r="528" spans="13:19">
      <c r="M528" s="4"/>
      <c r="N528" s="1"/>
      <c r="S528" s="1"/>
    </row>
    <row r="529" spans="13:19">
      <c r="M529" s="4"/>
      <c r="N529" s="1"/>
      <c r="S529" s="1"/>
    </row>
    <row r="530" spans="13:19">
      <c r="M530" s="4"/>
      <c r="N530" s="1"/>
      <c r="S530" s="1"/>
    </row>
    <row r="531" spans="13:19">
      <c r="M531" s="4"/>
      <c r="N531" s="1"/>
      <c r="S531" s="1"/>
    </row>
    <row r="532" spans="13:19">
      <c r="M532" s="4"/>
      <c r="N532" s="1"/>
      <c r="S532" s="1"/>
    </row>
    <row r="533" spans="13:19">
      <c r="M533" s="4"/>
      <c r="N533" s="1"/>
      <c r="S533" s="1"/>
    </row>
    <row r="534" spans="13:19">
      <c r="M534" s="4"/>
      <c r="N534" s="1"/>
      <c r="S534" s="1"/>
    </row>
    <row r="535" spans="13:19">
      <c r="M535" s="4"/>
      <c r="N535" s="1"/>
      <c r="S535" s="1"/>
    </row>
    <row r="536" spans="13:19">
      <c r="M536" s="4"/>
      <c r="N536" s="1"/>
      <c r="S536" s="1"/>
    </row>
    <row r="537" spans="13:19">
      <c r="M537" s="4"/>
      <c r="N537" s="1"/>
      <c r="S537" s="1"/>
    </row>
    <row r="538" spans="13:19">
      <c r="M538" s="4"/>
      <c r="N538" s="1"/>
      <c r="S538" s="1"/>
    </row>
    <row r="539" spans="13:19">
      <c r="M539" s="4"/>
      <c r="N539" s="1"/>
      <c r="S539" s="1"/>
    </row>
    <row r="540" spans="13:19">
      <c r="M540" s="4"/>
      <c r="N540" s="1"/>
      <c r="S540" s="1"/>
    </row>
    <row r="541" spans="13:19">
      <c r="M541" s="4"/>
      <c r="N541" s="1"/>
      <c r="S541" s="1"/>
    </row>
    <row r="542" spans="13:19">
      <c r="M542" s="4"/>
      <c r="N542" s="1"/>
      <c r="S542" s="1"/>
    </row>
    <row r="543" spans="13:19">
      <c r="M543" s="4"/>
      <c r="N543" s="1"/>
      <c r="S543" s="1"/>
    </row>
    <row r="544" spans="13:19">
      <c r="M544" s="4"/>
      <c r="N544" s="1"/>
      <c r="S544" s="1"/>
    </row>
    <row r="545" spans="13:19">
      <c r="M545" s="4"/>
      <c r="N545" s="1"/>
      <c r="S545" s="1"/>
    </row>
    <row r="546" spans="13:19">
      <c r="M546" s="4"/>
      <c r="N546" s="1"/>
      <c r="S546" s="1"/>
    </row>
    <row r="547" spans="13:19">
      <c r="M547" s="4"/>
      <c r="N547" s="1"/>
      <c r="S547" s="1"/>
    </row>
    <row r="548" spans="13:19">
      <c r="M548" s="4"/>
      <c r="N548" s="1"/>
      <c r="S548" s="1"/>
    </row>
    <row r="549" spans="13:19">
      <c r="M549" s="4"/>
      <c r="N549" s="1"/>
      <c r="S549" s="1"/>
    </row>
    <row r="550" spans="13:19">
      <c r="M550" s="4"/>
      <c r="N550" s="1"/>
      <c r="S550" s="1"/>
    </row>
    <row r="551" spans="13:19">
      <c r="M551" s="4"/>
      <c r="N551" s="1"/>
      <c r="S551" s="1"/>
    </row>
    <row r="552" spans="13:19">
      <c r="M552" s="4"/>
      <c r="N552" s="1"/>
      <c r="S552" s="1"/>
    </row>
    <row r="553" spans="13:19">
      <c r="M553" s="4"/>
      <c r="N553" s="1"/>
      <c r="S553" s="1"/>
    </row>
    <row r="554" spans="13:19">
      <c r="M554" s="4"/>
      <c r="N554" s="1"/>
      <c r="S554" s="1"/>
    </row>
    <row r="555" spans="13:19">
      <c r="M555" s="4"/>
      <c r="N555" s="1"/>
      <c r="S555" s="1"/>
    </row>
    <row r="556" spans="13:19">
      <c r="M556" s="4"/>
      <c r="N556" s="1"/>
      <c r="S556" s="1"/>
    </row>
    <row r="557" spans="13:19">
      <c r="M557" s="4"/>
      <c r="N557" s="1"/>
      <c r="S557" s="1"/>
    </row>
    <row r="558" spans="13:19">
      <c r="M558" s="4"/>
      <c r="N558" s="1"/>
      <c r="S558" s="1"/>
    </row>
    <row r="559" spans="13:19">
      <c r="M559" s="4"/>
      <c r="N559" s="1"/>
      <c r="S559" s="1"/>
    </row>
    <row r="560" spans="13:19">
      <c r="M560" s="4"/>
      <c r="N560" s="1"/>
      <c r="S560" s="1"/>
    </row>
    <row r="561" spans="13:19">
      <c r="M561" s="4"/>
      <c r="N561" s="1"/>
      <c r="S561" s="1"/>
    </row>
    <row r="562" spans="13:19">
      <c r="M562" s="4"/>
      <c r="N562" s="1"/>
      <c r="S562" s="1"/>
    </row>
    <row r="563" spans="13:19">
      <c r="M563" s="4"/>
      <c r="N563" s="1"/>
      <c r="S563" s="1"/>
    </row>
    <row r="564" spans="13:19">
      <c r="M564" s="4"/>
      <c r="N564" s="1"/>
      <c r="S564" s="1"/>
    </row>
    <row r="565" spans="13:19">
      <c r="M565" s="4"/>
      <c r="N565" s="1"/>
      <c r="S565" s="1"/>
    </row>
    <row r="566" spans="13:19">
      <c r="M566" s="4"/>
      <c r="N566" s="1"/>
      <c r="S566" s="1"/>
    </row>
    <row r="567" spans="13:19">
      <c r="M567" s="4"/>
      <c r="N567" s="1"/>
      <c r="S567" s="1"/>
    </row>
    <row r="568" spans="13:19">
      <c r="M568" s="4"/>
      <c r="N568" s="1"/>
      <c r="S568" s="1"/>
    </row>
    <row r="569" spans="13:19">
      <c r="M569" s="4"/>
      <c r="N569" s="1"/>
      <c r="S569" s="1"/>
    </row>
    <row r="570" spans="13:19">
      <c r="M570" s="4"/>
      <c r="N570" s="1"/>
      <c r="S570" s="1"/>
    </row>
    <row r="571" spans="13:19">
      <c r="M571" s="4"/>
      <c r="N571" s="1"/>
      <c r="S571" s="1"/>
    </row>
    <row r="572" spans="13:19">
      <c r="M572" s="4"/>
      <c r="N572" s="1"/>
      <c r="S572" s="1"/>
    </row>
    <row r="573" spans="13:19">
      <c r="M573" s="4"/>
      <c r="N573" s="1"/>
      <c r="S573" s="1"/>
    </row>
    <row r="574" spans="13:19">
      <c r="M574" s="4"/>
      <c r="N574" s="1"/>
      <c r="S574" s="1"/>
    </row>
    <row r="575" spans="13:19">
      <c r="M575" s="4"/>
      <c r="N575" s="1"/>
      <c r="S575" s="1"/>
    </row>
    <row r="576" spans="13:19">
      <c r="M576" s="4"/>
      <c r="N576" s="1"/>
      <c r="S576" s="1"/>
    </row>
    <row r="577" spans="13:19">
      <c r="M577" s="4"/>
      <c r="N577" s="1"/>
      <c r="S577" s="1"/>
    </row>
    <row r="578" spans="13:19">
      <c r="M578" s="4"/>
      <c r="N578" s="1"/>
      <c r="S578" s="1"/>
    </row>
    <row r="579" spans="13:19">
      <c r="M579" s="4"/>
      <c r="N579" s="1"/>
      <c r="S579" s="1"/>
    </row>
    <row r="580" spans="13:19">
      <c r="M580" s="4"/>
      <c r="N580" s="1"/>
      <c r="S580" s="1"/>
    </row>
    <row r="581" spans="13:19">
      <c r="M581" s="4"/>
      <c r="N581" s="1"/>
      <c r="S581" s="1"/>
    </row>
    <row r="582" spans="13:19">
      <c r="M582" s="4"/>
      <c r="N582" s="1"/>
      <c r="S582" s="1"/>
    </row>
    <row r="583" spans="13:19">
      <c r="M583" s="4"/>
      <c r="N583" s="1"/>
      <c r="S583" s="1"/>
    </row>
    <row r="584" spans="13:19">
      <c r="M584" s="4"/>
      <c r="N584" s="1"/>
      <c r="S584" s="1"/>
    </row>
    <row r="585" spans="13:19">
      <c r="M585" s="4"/>
      <c r="N585" s="1"/>
      <c r="S585" s="1"/>
    </row>
    <row r="586" spans="13:19">
      <c r="M586" s="4"/>
      <c r="N586" s="1"/>
      <c r="S586" s="1"/>
    </row>
    <row r="587" spans="13:19">
      <c r="M587" s="4"/>
      <c r="N587" s="1"/>
      <c r="S587" s="1"/>
    </row>
    <row r="588" spans="13:19">
      <c r="M588" s="4"/>
      <c r="N588" s="1"/>
      <c r="S588" s="1"/>
    </row>
    <row r="589" spans="13:19">
      <c r="M589" s="4"/>
      <c r="N589" s="1"/>
      <c r="S589" s="1"/>
    </row>
    <row r="590" spans="13:19">
      <c r="M590" s="4"/>
      <c r="N590" s="1"/>
      <c r="S590" s="1"/>
    </row>
    <row r="591" spans="13:19">
      <c r="M591" s="4"/>
      <c r="N591" s="1"/>
      <c r="S591" s="1"/>
    </row>
    <row r="592" spans="13:19">
      <c r="M592" s="4"/>
      <c r="N592" s="1"/>
      <c r="S592" s="1"/>
    </row>
    <row r="593" spans="13:19">
      <c r="M593" s="4"/>
      <c r="N593" s="1"/>
      <c r="S593" s="1"/>
    </row>
    <row r="594" spans="13:19">
      <c r="M594" s="4"/>
      <c r="N594" s="1"/>
      <c r="S594" s="1"/>
    </row>
    <row r="595" spans="13:19">
      <c r="M595" s="4"/>
      <c r="N595" s="1"/>
      <c r="S595" s="1"/>
    </row>
    <row r="596" spans="13:19">
      <c r="M596" s="4"/>
      <c r="N596" s="1"/>
      <c r="S596" s="1"/>
    </row>
    <row r="597" spans="13:19">
      <c r="M597" s="4"/>
      <c r="N597" s="1"/>
      <c r="S597" s="1"/>
    </row>
    <row r="598" spans="13:19">
      <c r="M598" s="4"/>
      <c r="N598" s="1"/>
      <c r="S598" s="1"/>
    </row>
    <row r="599" spans="13:19">
      <c r="M599" s="4"/>
      <c r="N599" s="1"/>
      <c r="S599" s="1"/>
    </row>
    <row r="600" spans="13:19">
      <c r="M600" s="4"/>
      <c r="N600" s="1"/>
      <c r="S600" s="1"/>
    </row>
    <row r="601" spans="13:19">
      <c r="M601" s="4"/>
      <c r="N601" s="1"/>
      <c r="S601" s="1"/>
    </row>
    <row r="602" spans="13:19">
      <c r="M602" s="4"/>
      <c r="N602" s="1"/>
      <c r="S602" s="1"/>
    </row>
    <row r="603" spans="13:19">
      <c r="M603" s="4"/>
      <c r="N603" s="1"/>
      <c r="S603" s="1"/>
    </row>
    <row r="604" spans="13:19">
      <c r="M604" s="4"/>
      <c r="N604" s="1"/>
      <c r="S604" s="1"/>
    </row>
    <row r="605" spans="13:19">
      <c r="M605" s="4"/>
      <c r="N605" s="1"/>
      <c r="S605" s="1"/>
    </row>
    <row r="606" spans="13:19">
      <c r="M606" s="4"/>
      <c r="N606" s="1"/>
      <c r="S606" s="1"/>
    </row>
    <row r="607" spans="13:19">
      <c r="M607" s="4"/>
      <c r="N607" s="1"/>
      <c r="S607" s="1"/>
    </row>
    <row r="608" spans="13:19">
      <c r="M608" s="4"/>
      <c r="N608" s="1"/>
      <c r="S608" s="1"/>
    </row>
    <row r="609" spans="13:19">
      <c r="M609" s="4"/>
      <c r="N609" s="1"/>
      <c r="S609" s="1"/>
    </row>
    <row r="610" spans="13:19">
      <c r="M610" s="4"/>
      <c r="N610" s="1"/>
      <c r="S610" s="1"/>
    </row>
    <row r="611" spans="13:19">
      <c r="M611" s="4"/>
      <c r="N611" s="1"/>
      <c r="S611" s="1"/>
    </row>
    <row r="612" spans="13:19">
      <c r="M612" s="4"/>
      <c r="N612" s="1"/>
      <c r="S612" s="1"/>
    </row>
    <row r="613" spans="13:19">
      <c r="M613" s="4"/>
      <c r="N613" s="1"/>
      <c r="S613" s="1"/>
    </row>
    <row r="614" spans="13:19">
      <c r="M614" s="4"/>
      <c r="N614" s="1"/>
      <c r="S614" s="1"/>
    </row>
    <row r="615" spans="13:19">
      <c r="M615" s="4"/>
      <c r="N615" s="1"/>
      <c r="S615" s="1"/>
    </row>
    <row r="616" spans="13:19">
      <c r="M616" s="4"/>
      <c r="N616" s="1"/>
      <c r="S616" s="1"/>
    </row>
    <row r="617" spans="13:19">
      <c r="M617" s="4"/>
      <c r="N617" s="1"/>
      <c r="S617" s="1"/>
    </row>
    <row r="618" spans="13:19">
      <c r="M618" s="4"/>
      <c r="N618" s="1"/>
      <c r="S618" s="1"/>
    </row>
    <row r="619" spans="13:19">
      <c r="M619" s="4"/>
      <c r="N619" s="1"/>
      <c r="S619" s="1"/>
    </row>
    <row r="620" spans="13:19">
      <c r="M620" s="4"/>
      <c r="N620" s="1"/>
      <c r="S620" s="1"/>
    </row>
    <row r="621" spans="13:19">
      <c r="M621" s="4"/>
      <c r="N621" s="1"/>
      <c r="S621" s="1"/>
    </row>
    <row r="622" spans="13:19">
      <c r="M622" s="4"/>
      <c r="N622" s="1"/>
      <c r="S622" s="1"/>
    </row>
    <row r="623" spans="13:19">
      <c r="M623" s="4"/>
      <c r="N623" s="1"/>
      <c r="S623" s="1"/>
    </row>
    <row r="624" spans="13:19">
      <c r="M624" s="4"/>
      <c r="N624" s="1"/>
      <c r="S624" s="1"/>
    </row>
    <row r="625" spans="13:19">
      <c r="M625" s="4"/>
      <c r="N625" s="1"/>
      <c r="S625" s="1"/>
    </row>
    <row r="626" spans="13:19">
      <c r="M626" s="4"/>
      <c r="N626" s="1"/>
      <c r="S626" s="1"/>
    </row>
    <row r="627" spans="13:19">
      <c r="M627" s="4"/>
      <c r="N627" s="1"/>
      <c r="S627" s="1"/>
    </row>
    <row r="628" spans="13:19">
      <c r="M628" s="4"/>
      <c r="N628" s="1"/>
      <c r="S628" s="1"/>
    </row>
    <row r="629" spans="13:19">
      <c r="M629" s="4"/>
      <c r="N629" s="1"/>
      <c r="S629" s="1"/>
    </row>
    <row r="630" spans="13:19">
      <c r="M630" s="4"/>
      <c r="N630" s="1"/>
      <c r="S630" s="1"/>
    </row>
    <row r="631" spans="13:19">
      <c r="M631" s="4"/>
      <c r="N631" s="1"/>
      <c r="S631" s="1"/>
    </row>
    <row r="632" spans="13:19">
      <c r="M632" s="4"/>
      <c r="N632" s="1"/>
      <c r="S632" s="1"/>
    </row>
    <row r="633" spans="13:19">
      <c r="M633" s="4"/>
      <c r="N633" s="1"/>
      <c r="S633" s="1"/>
    </row>
    <row r="634" spans="13:19">
      <c r="M634" s="4"/>
      <c r="N634" s="1"/>
      <c r="S634" s="1"/>
    </row>
    <row r="635" spans="13:19">
      <c r="M635" s="4"/>
      <c r="N635" s="1"/>
      <c r="S635" s="1"/>
    </row>
    <row r="636" spans="13:19">
      <c r="M636" s="4"/>
      <c r="N636" s="1"/>
      <c r="S636" s="1"/>
    </row>
    <row r="637" spans="13:19">
      <c r="M637" s="4"/>
      <c r="N637" s="1"/>
      <c r="S637" s="1"/>
    </row>
    <row r="638" spans="13:19">
      <c r="M638" s="4"/>
      <c r="N638" s="1"/>
      <c r="S638" s="1"/>
    </row>
    <row r="639" spans="13:19">
      <c r="M639" s="4"/>
      <c r="N639" s="1"/>
      <c r="S639" s="1"/>
    </row>
    <row r="640" spans="13:19">
      <c r="M640" s="4"/>
      <c r="N640" s="1"/>
      <c r="S640" s="1"/>
    </row>
    <row r="641" spans="13:19">
      <c r="M641" s="4"/>
      <c r="N641" s="1"/>
      <c r="S641" s="1"/>
    </row>
    <row r="642" spans="13:19">
      <c r="M642" s="4"/>
      <c r="N642" s="1"/>
      <c r="S642" s="1"/>
    </row>
    <row r="643" spans="13:19">
      <c r="M643" s="4"/>
      <c r="N643" s="1"/>
      <c r="S643" s="1"/>
    </row>
    <row r="644" spans="13:19">
      <c r="M644" s="4"/>
      <c r="N644" s="1"/>
      <c r="S644" s="1"/>
    </row>
    <row r="645" spans="13:19">
      <c r="M645" s="4"/>
      <c r="N645" s="1"/>
      <c r="S645" s="1"/>
    </row>
    <row r="646" spans="13:19">
      <c r="M646" s="4"/>
      <c r="N646" s="1"/>
      <c r="S646" s="1"/>
    </row>
    <row r="647" spans="13:19">
      <c r="M647" s="4"/>
      <c r="N647" s="1"/>
      <c r="S647" s="1"/>
    </row>
    <row r="648" spans="13:19">
      <c r="M648" s="4"/>
      <c r="N648" s="1"/>
      <c r="S648" s="1"/>
    </row>
    <row r="649" spans="13:19">
      <c r="M649" s="4"/>
      <c r="N649" s="1"/>
      <c r="S649" s="1"/>
    </row>
    <row r="650" spans="13:19">
      <c r="M650" s="4"/>
      <c r="N650" s="1"/>
      <c r="S650" s="1"/>
    </row>
    <row r="651" spans="13:19">
      <c r="M651" s="4"/>
      <c r="N651" s="1"/>
      <c r="S651" s="1"/>
    </row>
    <row r="652" spans="13:19">
      <c r="M652" s="4"/>
      <c r="N652" s="1"/>
      <c r="S652" s="1"/>
    </row>
    <row r="653" spans="13:19">
      <c r="M653" s="4"/>
      <c r="N653" s="1"/>
      <c r="S653" s="1"/>
    </row>
    <row r="654" spans="13:19">
      <c r="M654" s="4"/>
      <c r="N654" s="1"/>
      <c r="S654" s="1"/>
    </row>
    <row r="655" spans="13:19">
      <c r="M655" s="4"/>
      <c r="N655" s="1"/>
      <c r="S655" s="1"/>
    </row>
    <row r="656" spans="13:19">
      <c r="M656" s="4"/>
      <c r="N656" s="1"/>
      <c r="S656" s="1"/>
    </row>
    <row r="657" spans="13:19">
      <c r="M657" s="4"/>
      <c r="N657" s="1"/>
      <c r="S657" s="1"/>
    </row>
    <row r="658" spans="13:19">
      <c r="M658" s="4"/>
      <c r="N658" s="1"/>
      <c r="S658" s="1"/>
    </row>
    <row r="659" spans="13:19">
      <c r="M659" s="4"/>
      <c r="N659" s="1"/>
      <c r="S659" s="1"/>
    </row>
    <row r="660" spans="13:19">
      <c r="M660" s="4"/>
      <c r="N660" s="1"/>
      <c r="S660" s="1"/>
    </row>
    <row r="661" spans="13:19">
      <c r="M661" s="4"/>
      <c r="N661" s="1"/>
      <c r="S661" s="1"/>
    </row>
    <row r="662" spans="13:19">
      <c r="M662" s="4"/>
      <c r="N662" s="1"/>
      <c r="S662" s="1"/>
    </row>
    <row r="663" spans="13:19">
      <c r="M663" s="4"/>
      <c r="N663" s="1"/>
      <c r="S663" s="1"/>
    </row>
    <row r="664" spans="13:19">
      <c r="M664" s="4"/>
      <c r="N664" s="1"/>
      <c r="S664" s="1"/>
    </row>
    <row r="665" spans="13:19">
      <c r="M665" s="4"/>
      <c r="N665" s="1"/>
      <c r="S665" s="1"/>
    </row>
    <row r="666" spans="13:19">
      <c r="M666" s="4"/>
      <c r="N666" s="1"/>
      <c r="S666" s="1"/>
    </row>
    <row r="667" spans="13:19">
      <c r="M667" s="4"/>
      <c r="N667" s="1"/>
      <c r="S667" s="1"/>
    </row>
    <row r="668" spans="13:19">
      <c r="M668" s="4"/>
      <c r="N668" s="1"/>
      <c r="S668" s="1"/>
    </row>
    <row r="669" spans="13:19">
      <c r="M669" s="4"/>
      <c r="N669" s="1"/>
      <c r="S669" s="1"/>
    </row>
    <row r="670" spans="13:19">
      <c r="M670" s="4"/>
      <c r="N670" s="1"/>
      <c r="S670" s="1"/>
    </row>
    <row r="671" spans="13:19">
      <c r="M671" s="4"/>
      <c r="N671" s="1"/>
      <c r="S671" s="1"/>
    </row>
    <row r="672" spans="13:19">
      <c r="M672" s="4"/>
      <c r="N672" s="1"/>
      <c r="S672" s="1"/>
    </row>
    <row r="673" spans="13:19">
      <c r="M673" s="4"/>
      <c r="N673" s="1"/>
      <c r="S673" s="1"/>
    </row>
    <row r="674" spans="13:19">
      <c r="M674" s="4"/>
      <c r="N674" s="1"/>
      <c r="S674" s="1"/>
    </row>
    <row r="675" spans="13:19">
      <c r="M675" s="4"/>
      <c r="N675" s="1"/>
      <c r="S675" s="1"/>
    </row>
    <row r="676" spans="13:19">
      <c r="M676" s="4"/>
      <c r="N676" s="1"/>
      <c r="S676" s="1"/>
    </row>
    <row r="677" spans="13:19">
      <c r="M677" s="4"/>
      <c r="N677" s="1"/>
      <c r="S677" s="1"/>
    </row>
    <row r="678" spans="13:19">
      <c r="M678" s="4"/>
      <c r="N678" s="1"/>
      <c r="S678" s="1"/>
    </row>
    <row r="679" spans="13:19">
      <c r="M679" s="4"/>
      <c r="N679" s="1"/>
      <c r="S679" s="1"/>
    </row>
    <row r="680" spans="13:19">
      <c r="M680" s="4"/>
      <c r="N680" s="1"/>
      <c r="S680" s="1"/>
    </row>
    <row r="681" spans="13:19">
      <c r="M681" s="4"/>
      <c r="N681" s="1"/>
      <c r="S681" s="1"/>
    </row>
    <row r="682" spans="13:19">
      <c r="M682" s="4"/>
      <c r="N682" s="1"/>
      <c r="S682" s="1"/>
    </row>
    <row r="683" spans="13:19">
      <c r="M683" s="4"/>
      <c r="N683" s="1"/>
      <c r="S683" s="1"/>
    </row>
    <row r="684" spans="13:19">
      <c r="M684" s="4"/>
      <c r="N684" s="1"/>
      <c r="S684" s="1"/>
    </row>
    <row r="685" spans="13:19">
      <c r="M685" s="4"/>
      <c r="N685" s="1"/>
      <c r="S685" s="1"/>
    </row>
    <row r="686" spans="13:19">
      <c r="M686" s="4"/>
      <c r="N686" s="1"/>
      <c r="S686" s="1"/>
    </row>
    <row r="687" spans="13:19">
      <c r="M687" s="4"/>
      <c r="N687" s="1"/>
      <c r="S687" s="1"/>
    </row>
    <row r="688" spans="13:19">
      <c r="M688" s="4"/>
      <c r="N688" s="1"/>
      <c r="S688" s="1"/>
    </row>
    <row r="689" spans="13:19">
      <c r="M689" s="4"/>
      <c r="N689" s="1"/>
      <c r="S689" s="1"/>
    </row>
    <row r="690" spans="13:19">
      <c r="M690" s="4"/>
      <c r="N690" s="1"/>
      <c r="S690" s="1"/>
    </row>
    <row r="691" spans="13:19">
      <c r="M691" s="4"/>
      <c r="N691" s="1"/>
      <c r="S691" s="1"/>
    </row>
    <row r="692" spans="13:19">
      <c r="M692" s="4"/>
      <c r="N692" s="1"/>
      <c r="S692" s="1"/>
    </row>
    <row r="693" spans="13:19">
      <c r="M693" s="4"/>
      <c r="N693" s="1"/>
      <c r="S693" s="1"/>
    </row>
    <row r="694" spans="13:19">
      <c r="M694" s="4"/>
      <c r="N694" s="1"/>
      <c r="S694" s="1"/>
    </row>
    <row r="695" spans="13:19">
      <c r="M695" s="4"/>
      <c r="N695" s="1"/>
      <c r="S695" s="1"/>
    </row>
    <row r="696" spans="13:19">
      <c r="M696" s="4"/>
      <c r="N696" s="1"/>
      <c r="S696" s="1"/>
    </row>
    <row r="697" spans="13:19">
      <c r="M697" s="4"/>
      <c r="N697" s="1"/>
      <c r="S697" s="1"/>
    </row>
    <row r="698" spans="13:19">
      <c r="M698" s="4"/>
      <c r="N698" s="1"/>
      <c r="S698" s="1"/>
    </row>
    <row r="699" spans="13:19">
      <c r="M699" s="4"/>
      <c r="N699" s="1"/>
      <c r="S699" s="1"/>
    </row>
    <row r="700" spans="13:19">
      <c r="M700" s="4"/>
      <c r="N700" s="1"/>
      <c r="S700" s="1"/>
    </row>
    <row r="701" spans="13:19">
      <c r="M701" s="4"/>
      <c r="N701" s="1"/>
      <c r="S701" s="1"/>
    </row>
    <row r="702" spans="13:19">
      <c r="M702" s="4"/>
      <c r="N702" s="1"/>
      <c r="S702" s="1"/>
    </row>
    <row r="703" spans="13:19">
      <c r="M703" s="4"/>
      <c r="N703" s="1"/>
      <c r="S703" s="1"/>
    </row>
    <row r="704" spans="13:19">
      <c r="M704" s="4"/>
      <c r="N704" s="1"/>
      <c r="S704" s="1"/>
    </row>
    <row r="705" spans="13:19">
      <c r="M705" s="4"/>
      <c r="N705" s="1"/>
      <c r="S705" s="1"/>
    </row>
    <row r="706" spans="13:19">
      <c r="M706" s="4"/>
      <c r="N706" s="1"/>
      <c r="S706" s="1"/>
    </row>
    <row r="707" spans="13:19">
      <c r="M707" s="4"/>
      <c r="N707" s="1"/>
      <c r="S707" s="1"/>
    </row>
    <row r="708" spans="13:19">
      <c r="M708" s="4"/>
      <c r="N708" s="1"/>
      <c r="S708" s="1"/>
    </row>
    <row r="709" spans="13:19">
      <c r="M709" s="4"/>
      <c r="N709" s="1"/>
      <c r="S709" s="1"/>
    </row>
    <row r="710" spans="13:19">
      <c r="M710" s="4"/>
      <c r="N710" s="1"/>
      <c r="S710" s="1"/>
    </row>
    <row r="711" spans="13:19">
      <c r="M711" s="4"/>
      <c r="N711" s="1"/>
      <c r="S711" s="1"/>
    </row>
    <row r="712" spans="13:19">
      <c r="M712" s="4"/>
      <c r="N712" s="1"/>
      <c r="S712" s="1"/>
    </row>
    <row r="713" spans="13:19">
      <c r="M713" s="4"/>
      <c r="N713" s="1"/>
      <c r="S713" s="1"/>
    </row>
    <row r="714" spans="13:19">
      <c r="M714" s="4"/>
      <c r="N714" s="1"/>
      <c r="S714" s="1"/>
    </row>
    <row r="715" spans="13:19">
      <c r="M715" s="4"/>
      <c r="N715" s="1"/>
      <c r="S715" s="1"/>
    </row>
    <row r="716" spans="13:19">
      <c r="M716" s="4"/>
      <c r="N716" s="1"/>
      <c r="S716" s="1"/>
    </row>
    <row r="717" spans="13:19">
      <c r="M717" s="4"/>
      <c r="N717" s="1"/>
      <c r="S717" s="1"/>
    </row>
    <row r="718" spans="13:19">
      <c r="M718" s="4"/>
      <c r="N718" s="1"/>
      <c r="S718" s="1"/>
    </row>
    <row r="719" spans="13:19">
      <c r="M719" s="4"/>
      <c r="N719" s="1"/>
      <c r="S719" s="1"/>
    </row>
    <row r="720" spans="13:19">
      <c r="M720" s="4"/>
      <c r="N720" s="1"/>
      <c r="S720" s="1"/>
    </row>
    <row r="721" spans="13:19">
      <c r="M721" s="4"/>
      <c r="N721" s="1"/>
      <c r="S721" s="1"/>
    </row>
    <row r="722" spans="13:19">
      <c r="M722" s="4"/>
      <c r="N722" s="1"/>
      <c r="S722" s="1"/>
    </row>
    <row r="723" spans="13:19">
      <c r="M723" s="4"/>
      <c r="N723" s="1"/>
      <c r="S723" s="1"/>
    </row>
    <row r="724" spans="13:19">
      <c r="M724" s="4"/>
      <c r="N724" s="1"/>
      <c r="S724" s="1"/>
    </row>
    <row r="725" spans="13:19">
      <c r="M725" s="4"/>
      <c r="N725" s="1"/>
      <c r="S725" s="1"/>
    </row>
    <row r="726" spans="13:19">
      <c r="M726" s="4"/>
      <c r="N726" s="1"/>
      <c r="S726" s="1"/>
    </row>
    <row r="727" spans="13:19">
      <c r="M727" s="4"/>
      <c r="N727" s="1"/>
      <c r="S727" s="1"/>
    </row>
    <row r="728" spans="13:19">
      <c r="M728" s="4"/>
      <c r="N728" s="1"/>
      <c r="S728" s="1"/>
    </row>
    <row r="729" spans="13:19">
      <c r="M729" s="4"/>
      <c r="N729" s="1"/>
      <c r="S729" s="1"/>
    </row>
    <row r="730" spans="13:19">
      <c r="M730" s="4"/>
      <c r="N730" s="1"/>
      <c r="S730" s="1"/>
    </row>
    <row r="731" spans="13:19">
      <c r="M731" s="4"/>
      <c r="N731" s="1"/>
      <c r="S731" s="1"/>
    </row>
    <row r="732" spans="13:19">
      <c r="M732" s="4"/>
      <c r="N732" s="1"/>
      <c r="S732" s="1"/>
    </row>
    <row r="733" spans="13:19">
      <c r="M733" s="4"/>
      <c r="N733" s="1"/>
      <c r="S733" s="1"/>
    </row>
    <row r="734" spans="13:19">
      <c r="M734" s="4"/>
      <c r="N734" s="1"/>
      <c r="S734" s="1"/>
    </row>
    <row r="735" spans="13:19">
      <c r="M735" s="4"/>
      <c r="N735" s="1"/>
      <c r="S735" s="1"/>
    </row>
    <row r="736" spans="13:19">
      <c r="M736" s="4"/>
      <c r="N736" s="1"/>
      <c r="S736" s="1"/>
    </row>
    <row r="737" spans="13:19">
      <c r="M737" s="4"/>
      <c r="N737" s="1"/>
      <c r="S737" s="1"/>
    </row>
    <row r="738" spans="13:19">
      <c r="M738" s="4"/>
      <c r="N738" s="1"/>
      <c r="S738" s="1"/>
    </row>
    <row r="739" spans="13:19">
      <c r="M739" s="4"/>
      <c r="N739" s="1"/>
      <c r="S739" s="1"/>
    </row>
    <row r="740" spans="13:19">
      <c r="M740" s="4"/>
      <c r="N740" s="1"/>
      <c r="S740" s="1"/>
    </row>
    <row r="741" spans="13:19">
      <c r="M741" s="4"/>
      <c r="N741" s="1"/>
      <c r="S741" s="1"/>
    </row>
    <row r="742" spans="13:19">
      <c r="M742" s="4"/>
      <c r="N742" s="1"/>
      <c r="S742" s="1"/>
    </row>
    <row r="743" spans="13:19">
      <c r="M743" s="4"/>
      <c r="N743" s="1"/>
      <c r="S743" s="1"/>
    </row>
    <row r="744" spans="13:19">
      <c r="M744" s="4"/>
      <c r="N744" s="1"/>
      <c r="S744" s="1"/>
    </row>
    <row r="745" spans="13:19">
      <c r="M745" s="4"/>
      <c r="N745" s="1"/>
      <c r="S745" s="1"/>
    </row>
    <row r="746" spans="13:19">
      <c r="M746" s="4"/>
      <c r="N746" s="1"/>
      <c r="S746" s="1"/>
    </row>
    <row r="747" spans="13:19">
      <c r="M747" s="4"/>
      <c r="N747" s="1"/>
      <c r="S747" s="1"/>
    </row>
    <row r="748" spans="13:19">
      <c r="M748" s="4"/>
      <c r="N748" s="1"/>
      <c r="S748" s="1"/>
    </row>
    <row r="749" spans="13:19">
      <c r="M749" s="4"/>
      <c r="N749" s="1"/>
      <c r="S749" s="1"/>
    </row>
    <row r="750" spans="13:19">
      <c r="M750" s="4"/>
      <c r="N750" s="1"/>
      <c r="S750" s="1"/>
    </row>
    <row r="751" spans="13:19">
      <c r="M751" s="4"/>
      <c r="N751" s="1"/>
      <c r="S751" s="1"/>
    </row>
    <row r="752" spans="13:19">
      <c r="M752" s="4"/>
      <c r="N752" s="1"/>
      <c r="S752" s="1"/>
    </row>
    <row r="753" spans="13:19">
      <c r="M753" s="4"/>
      <c r="N753" s="1"/>
      <c r="S753" s="1"/>
    </row>
    <row r="754" spans="13:19">
      <c r="M754" s="4"/>
      <c r="N754" s="1"/>
      <c r="S754" s="1"/>
    </row>
    <row r="755" spans="13:19">
      <c r="M755" s="4"/>
      <c r="N755" s="1"/>
      <c r="S755" s="1"/>
    </row>
    <row r="756" spans="13:19">
      <c r="M756" s="4"/>
      <c r="N756" s="1"/>
      <c r="S756" s="1"/>
    </row>
    <row r="757" spans="13:19">
      <c r="M757" s="4"/>
      <c r="N757" s="1"/>
      <c r="S757" s="1"/>
    </row>
    <row r="758" spans="13:19">
      <c r="M758" s="4"/>
      <c r="N758" s="1"/>
      <c r="S758" s="1"/>
    </row>
    <row r="759" spans="13:19">
      <c r="M759" s="4"/>
      <c r="N759" s="1"/>
      <c r="S759" s="1"/>
    </row>
    <row r="760" spans="13:19">
      <c r="M760" s="4"/>
      <c r="N760" s="1"/>
      <c r="S760" s="1"/>
    </row>
    <row r="761" spans="13:19">
      <c r="M761" s="4"/>
      <c r="N761" s="1"/>
      <c r="S761" s="1"/>
    </row>
    <row r="762" spans="13:19">
      <c r="M762" s="4"/>
      <c r="N762" s="1"/>
      <c r="S762" s="1"/>
    </row>
    <row r="763" spans="13:19">
      <c r="M763" s="4"/>
      <c r="N763" s="1"/>
      <c r="S763" s="1"/>
    </row>
    <row r="764" spans="13:19">
      <c r="M764" s="4"/>
      <c r="N764" s="1"/>
      <c r="S764" s="1"/>
    </row>
    <row r="765" spans="13:19">
      <c r="M765" s="4"/>
      <c r="N765" s="1"/>
      <c r="S765" s="1"/>
    </row>
    <row r="766" spans="13:19">
      <c r="M766" s="4"/>
      <c r="N766" s="1"/>
      <c r="S766" s="1"/>
    </row>
    <row r="767" spans="13:19">
      <c r="M767" s="4"/>
      <c r="N767" s="1"/>
      <c r="S767" s="1"/>
    </row>
    <row r="768" spans="13:19">
      <c r="M768" s="4"/>
      <c r="N768" s="1"/>
      <c r="S768" s="1"/>
    </row>
    <row r="769" spans="13:19">
      <c r="M769" s="4"/>
      <c r="N769" s="1"/>
      <c r="S769" s="1"/>
    </row>
    <row r="770" spans="13:19">
      <c r="M770" s="4"/>
      <c r="N770" s="1"/>
      <c r="S770" s="1"/>
    </row>
    <row r="771" spans="13:19">
      <c r="M771" s="4"/>
      <c r="N771" s="1"/>
      <c r="S771" s="1"/>
    </row>
    <row r="772" spans="13:19">
      <c r="M772" s="4"/>
      <c r="N772" s="1"/>
      <c r="S772" s="1"/>
    </row>
    <row r="773" spans="13:19">
      <c r="M773" s="4"/>
      <c r="N773" s="1"/>
      <c r="S773" s="1"/>
    </row>
    <row r="774" spans="13:19">
      <c r="M774" s="4"/>
      <c r="N774" s="1"/>
      <c r="S774" s="1"/>
    </row>
    <row r="775" spans="13:19">
      <c r="M775" s="4"/>
      <c r="N775" s="1"/>
      <c r="S775" s="1"/>
    </row>
    <row r="776" spans="13:19">
      <c r="M776" s="4"/>
      <c r="N776" s="1"/>
      <c r="S776" s="1"/>
    </row>
    <row r="777" spans="13:19">
      <c r="M777" s="4"/>
      <c r="N777" s="1"/>
      <c r="S777" s="1"/>
    </row>
    <row r="778" spans="13:19">
      <c r="M778" s="4"/>
      <c r="N778" s="1"/>
      <c r="S778" s="1"/>
    </row>
    <row r="779" spans="13:19">
      <c r="M779" s="4"/>
      <c r="N779" s="1"/>
      <c r="S779" s="1"/>
    </row>
    <row r="780" spans="13:19">
      <c r="M780" s="4"/>
      <c r="N780" s="1"/>
      <c r="S780" s="1"/>
    </row>
    <row r="781" spans="13:19">
      <c r="M781" s="4"/>
      <c r="N781" s="1"/>
      <c r="S781" s="1"/>
    </row>
    <row r="782" spans="13:19">
      <c r="M782" s="4"/>
      <c r="N782" s="1"/>
      <c r="S782" s="1"/>
    </row>
    <row r="783" spans="13:19">
      <c r="M783" s="4"/>
      <c r="N783" s="1"/>
      <c r="S783" s="1"/>
    </row>
    <row r="784" spans="13:19">
      <c r="M784" s="4"/>
      <c r="N784" s="1"/>
      <c r="S784" s="1"/>
    </row>
    <row r="785" spans="13:19">
      <c r="M785" s="4"/>
      <c r="N785" s="1"/>
      <c r="S785" s="1"/>
    </row>
    <row r="786" spans="13:19">
      <c r="M786" s="4"/>
      <c r="N786" s="1"/>
      <c r="S786" s="1"/>
    </row>
    <row r="787" spans="13:19">
      <c r="M787" s="4"/>
      <c r="N787" s="1"/>
      <c r="S787" s="1"/>
    </row>
    <row r="788" spans="13:19">
      <c r="M788" s="4"/>
      <c r="N788" s="1"/>
      <c r="S788" s="1"/>
    </row>
    <row r="789" spans="13:19">
      <c r="M789" s="4"/>
      <c r="N789" s="1"/>
      <c r="S789" s="1"/>
    </row>
    <row r="790" spans="13:19">
      <c r="M790" s="4"/>
      <c r="N790" s="1"/>
      <c r="S790" s="1"/>
    </row>
    <row r="791" spans="13:19">
      <c r="M791" s="4"/>
      <c r="N791" s="1"/>
      <c r="S791" s="1"/>
    </row>
    <row r="792" spans="13:19">
      <c r="M792" s="4"/>
      <c r="N792" s="1"/>
      <c r="S792" s="1"/>
    </row>
    <row r="793" spans="13:19">
      <c r="M793" s="4"/>
      <c r="N793" s="1"/>
      <c r="S793" s="1"/>
    </row>
    <row r="794" spans="13:19">
      <c r="M794" s="4"/>
      <c r="N794" s="1"/>
      <c r="S794" s="1"/>
    </row>
    <row r="795" spans="13:19">
      <c r="M795" s="4"/>
      <c r="N795" s="1"/>
      <c r="S795" s="1"/>
    </row>
    <row r="796" spans="13:19">
      <c r="M796" s="4"/>
      <c r="N796" s="1"/>
      <c r="S796" s="1"/>
    </row>
    <row r="797" spans="13:19">
      <c r="M797" s="4"/>
      <c r="N797" s="1"/>
      <c r="S797" s="1"/>
    </row>
    <row r="798" spans="13:19">
      <c r="M798" s="4"/>
      <c r="N798" s="1"/>
      <c r="S798" s="1"/>
    </row>
    <row r="799" spans="13:19">
      <c r="M799" s="4"/>
      <c r="N799" s="1"/>
      <c r="S799" s="1"/>
    </row>
    <row r="800" spans="13:19">
      <c r="M800" s="4"/>
      <c r="N800" s="1"/>
      <c r="S800" s="1"/>
    </row>
    <row r="801" spans="13:19">
      <c r="M801" s="4"/>
      <c r="N801" s="1"/>
      <c r="S801" s="1"/>
    </row>
    <row r="802" spans="13:19">
      <c r="M802" s="4"/>
      <c r="N802" s="1"/>
      <c r="S802" s="1"/>
    </row>
    <row r="803" spans="13:19">
      <c r="M803" s="4"/>
      <c r="N803" s="1"/>
      <c r="S803" s="1"/>
    </row>
    <row r="804" spans="13:19">
      <c r="M804" s="4"/>
      <c r="N804" s="1"/>
      <c r="S804" s="1"/>
    </row>
    <row r="805" spans="13:19">
      <c r="M805" s="4"/>
      <c r="N805" s="1"/>
      <c r="S805" s="1"/>
    </row>
    <row r="806" spans="13:19">
      <c r="M806" s="4"/>
      <c r="N806" s="1"/>
      <c r="S806" s="1"/>
    </row>
    <row r="807" spans="13:19">
      <c r="M807" s="4"/>
      <c r="N807" s="1"/>
      <c r="S807" s="1"/>
    </row>
    <row r="808" spans="13:19">
      <c r="M808" s="4"/>
      <c r="N808" s="1"/>
      <c r="S808" s="1"/>
    </row>
    <row r="809" spans="13:19">
      <c r="M809" s="4"/>
      <c r="N809" s="1"/>
      <c r="S809" s="1"/>
    </row>
    <row r="810" spans="13:19">
      <c r="M810" s="4"/>
      <c r="N810" s="1"/>
      <c r="S810" s="1"/>
    </row>
    <row r="811" spans="13:19">
      <c r="M811" s="4"/>
      <c r="N811" s="1"/>
      <c r="S811" s="1"/>
    </row>
    <row r="812" spans="13:19">
      <c r="M812" s="4"/>
      <c r="N812" s="1"/>
      <c r="S812" s="1"/>
    </row>
    <row r="813" spans="13:19">
      <c r="M813" s="4"/>
      <c r="N813" s="1"/>
      <c r="S813" s="1"/>
    </row>
    <row r="814" spans="13:19">
      <c r="M814" s="4"/>
      <c r="N814" s="1"/>
      <c r="S814" s="1"/>
    </row>
    <row r="815" spans="13:19">
      <c r="M815" s="4"/>
      <c r="N815" s="1"/>
      <c r="S815" s="1"/>
    </row>
    <row r="816" spans="13:19">
      <c r="M816" s="4"/>
      <c r="N816" s="1"/>
      <c r="S816" s="1"/>
    </row>
    <row r="817" spans="13:19">
      <c r="M817" s="4"/>
      <c r="N817" s="1"/>
      <c r="S817" s="1"/>
    </row>
    <row r="818" spans="13:19">
      <c r="M818" s="4"/>
      <c r="N818" s="1"/>
      <c r="S818" s="1"/>
    </row>
    <row r="819" spans="13:19">
      <c r="M819" s="4"/>
      <c r="N819" s="1"/>
      <c r="S819" s="1"/>
    </row>
    <row r="820" spans="13:19">
      <c r="M820" s="4"/>
      <c r="N820" s="1"/>
      <c r="S820" s="1"/>
    </row>
    <row r="821" spans="13:19">
      <c r="M821" s="4"/>
      <c r="N821" s="1"/>
      <c r="S821" s="1"/>
    </row>
    <row r="822" spans="13:19">
      <c r="M822" s="4"/>
      <c r="N822" s="1"/>
      <c r="S822" s="1"/>
    </row>
    <row r="823" spans="13:19">
      <c r="M823" s="4"/>
      <c r="N823" s="1"/>
      <c r="S823" s="1"/>
    </row>
    <row r="824" spans="13:19">
      <c r="M824" s="4"/>
      <c r="N824" s="1"/>
      <c r="S824" s="1"/>
    </row>
    <row r="825" spans="13:19">
      <c r="M825" s="4"/>
      <c r="N825" s="1"/>
      <c r="S825" s="1"/>
    </row>
    <row r="826" spans="13:19">
      <c r="M826" s="4"/>
      <c r="N826" s="1"/>
      <c r="S826" s="1"/>
    </row>
    <row r="827" spans="13:19">
      <c r="M827" s="4"/>
      <c r="N827" s="1"/>
      <c r="S827" s="1"/>
    </row>
    <row r="828" spans="13:19">
      <c r="M828" s="4"/>
      <c r="N828" s="1"/>
      <c r="S828" s="1"/>
    </row>
    <row r="829" spans="13:19">
      <c r="M829" s="4"/>
      <c r="N829" s="1"/>
      <c r="S829" s="1"/>
    </row>
    <row r="830" spans="13:19">
      <c r="M830" s="4"/>
      <c r="N830" s="1"/>
      <c r="S830" s="1"/>
    </row>
    <row r="831" spans="13:19">
      <c r="M831" s="4"/>
      <c r="N831" s="1"/>
      <c r="S831" s="1"/>
    </row>
    <row r="832" spans="13:19">
      <c r="M832" s="4"/>
      <c r="N832" s="1"/>
      <c r="S832" s="1"/>
    </row>
    <row r="833" spans="13:19">
      <c r="M833" s="4"/>
      <c r="N833" s="1"/>
      <c r="S833" s="1"/>
    </row>
    <row r="834" spans="13:19">
      <c r="M834" s="4"/>
      <c r="N834" s="1"/>
      <c r="S834" s="1"/>
    </row>
    <row r="835" spans="13:19">
      <c r="M835" s="4"/>
      <c r="N835" s="1"/>
      <c r="S835" s="1"/>
    </row>
    <row r="836" spans="13:19">
      <c r="M836" s="4"/>
      <c r="N836" s="1"/>
      <c r="S836" s="1"/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T836"/>
  <sheetViews>
    <sheetView topLeftCell="C1" workbookViewId="0">
      <selection activeCell="T1" sqref="T1"/>
    </sheetView>
  </sheetViews>
  <sheetFormatPr defaultColWidth="9.125" defaultRowHeight="15.75"/>
  <cols>
    <col min="1" max="3" width="9.125" style="1"/>
    <col min="4" max="4" width="10.5" style="1" customWidth="1"/>
    <col min="5" max="5" width="11.75" style="1" customWidth="1"/>
    <col min="6" max="6" width="13.875" style="1" customWidth="1"/>
    <col min="7" max="7" width="12" style="14" customWidth="1"/>
    <col min="8" max="8" width="14.25" style="1" customWidth="1"/>
    <col min="9" max="9" width="13.875" style="1" customWidth="1"/>
    <col min="10" max="11" width="9.125" style="1"/>
    <col min="12" max="12" width="13.125" style="1" customWidth="1"/>
    <col min="13" max="13" width="9.125" style="1"/>
    <col min="15" max="15" width="13.25" style="1" customWidth="1"/>
    <col min="16" max="16" width="10.625" style="14" bestFit="1" customWidth="1"/>
    <col min="17" max="17" width="11.875" style="1" customWidth="1"/>
    <col min="18" max="18" width="14.125" style="1" customWidth="1"/>
    <col min="19" max="19" width="9.125" style="14"/>
    <col min="20" max="16384" width="9.125" style="1"/>
  </cols>
  <sheetData>
    <row r="3" spans="1:20" ht="63">
      <c r="A3" s="1" t="s">
        <v>1</v>
      </c>
      <c r="B3" s="1" t="s">
        <v>0</v>
      </c>
      <c r="C3" s="1" t="s">
        <v>7</v>
      </c>
      <c r="D3" s="1" t="s">
        <v>6</v>
      </c>
      <c r="E3" s="1" t="s">
        <v>10</v>
      </c>
      <c r="F3" s="1" t="s">
        <v>9</v>
      </c>
      <c r="G3" s="1" t="s">
        <v>11</v>
      </c>
      <c r="H3" s="1" t="s">
        <v>13</v>
      </c>
      <c r="I3" s="1" t="s">
        <v>5</v>
      </c>
      <c r="J3" s="1" t="s">
        <v>14</v>
      </c>
      <c r="K3" s="1" t="s">
        <v>12</v>
      </c>
      <c r="L3" s="1" t="s">
        <v>2</v>
      </c>
      <c r="M3" s="1" t="s">
        <v>4</v>
      </c>
      <c r="N3" s="1"/>
      <c r="P3" s="15"/>
      <c r="Q3" s="2" t="s">
        <v>16</v>
      </c>
      <c r="R3" s="2" t="s">
        <v>17</v>
      </c>
      <c r="S3" s="1"/>
    </row>
    <row r="4" spans="1:20">
      <c r="A4" s="1">
        <v>1</v>
      </c>
      <c r="B4" s="1">
        <f>SUM(D4,-C4)</f>
        <v>14612</v>
      </c>
      <c r="C4" s="1">
        <v>85535</v>
      </c>
      <c r="D4" s="3">
        <v>100147</v>
      </c>
      <c r="E4" s="3">
        <v>95824</v>
      </c>
      <c r="F4" s="1">
        <v>382.04500000000002</v>
      </c>
      <c r="G4" s="14">
        <v>0</v>
      </c>
      <c r="H4" s="3">
        <v>5000</v>
      </c>
      <c r="I4" s="4">
        <f>PRODUCT(G4,F4)</f>
        <v>0</v>
      </c>
      <c r="J4" s="5">
        <v>1</v>
      </c>
      <c r="K4" s="3">
        <v>0</v>
      </c>
      <c r="L4" s="3">
        <v>0.26</v>
      </c>
      <c r="M4" s="4">
        <f>PRODUCT(B4,L4,J4)</f>
        <v>3799.1200000000003</v>
      </c>
      <c r="N4" s="1"/>
      <c r="P4" s="16" t="s">
        <v>27</v>
      </c>
      <c r="Q4" s="6">
        <f>SUM(M4:M121)</f>
        <v>127760.88000000002</v>
      </c>
      <c r="R4" s="6">
        <f>SUM(I4:I121)</f>
        <v>12989.53</v>
      </c>
      <c r="S4" s="1"/>
    </row>
    <row r="5" spans="1:20">
      <c r="A5" s="1">
        <v>2</v>
      </c>
      <c r="B5" s="1">
        <f t="shared" ref="B5:B48" si="0">SUM(D5,-C5)</f>
        <v>11272</v>
      </c>
      <c r="C5" s="1">
        <v>144606</v>
      </c>
      <c r="D5" s="3">
        <v>155878</v>
      </c>
      <c r="E5" s="3">
        <v>153444</v>
      </c>
      <c r="F5" s="1">
        <v>382.04500000000002</v>
      </c>
      <c r="G5" s="14">
        <v>0</v>
      </c>
      <c r="H5" s="3">
        <v>5000</v>
      </c>
      <c r="I5" s="4">
        <f t="shared" ref="I5:I68" si="1">PRODUCT(G5,F5)</f>
        <v>0</v>
      </c>
      <c r="J5" s="5">
        <v>1</v>
      </c>
      <c r="K5" s="3">
        <v>0</v>
      </c>
      <c r="L5" s="3">
        <v>0.26</v>
      </c>
      <c r="M5" s="4">
        <f t="shared" ref="M4:M35" si="2">PRODUCT(B5,L5,J5)</f>
        <v>2930.7200000000003</v>
      </c>
      <c r="N5" s="1"/>
      <c r="O5" s="7"/>
      <c r="P5" s="16" t="s">
        <v>18</v>
      </c>
      <c r="Q5" s="8">
        <v>39.120000000001355</v>
      </c>
      <c r="R5" s="8">
        <v>87010.469999683453</v>
      </c>
      <c r="S5" s="1"/>
      <c r="T5" s="4"/>
    </row>
    <row r="6" spans="1:20">
      <c r="A6" s="1">
        <v>3</v>
      </c>
      <c r="B6" s="1">
        <f t="shared" si="0"/>
        <v>15181</v>
      </c>
      <c r="C6" s="1">
        <v>128795</v>
      </c>
      <c r="D6" s="3">
        <v>143976</v>
      </c>
      <c r="E6" s="3">
        <v>138304</v>
      </c>
      <c r="F6" s="1">
        <v>382.04500000000002</v>
      </c>
      <c r="G6" s="14">
        <v>1</v>
      </c>
      <c r="H6" s="3">
        <v>5000</v>
      </c>
      <c r="I6" s="4">
        <f t="shared" si="1"/>
        <v>382.04500000000002</v>
      </c>
      <c r="J6" s="5">
        <v>1</v>
      </c>
      <c r="K6" s="3">
        <v>0</v>
      </c>
      <c r="L6" s="3">
        <v>0.26</v>
      </c>
      <c r="M6" s="4">
        <f t="shared" si="2"/>
        <v>3947.06</v>
      </c>
      <c r="N6" s="1"/>
      <c r="P6" s="16" t="s">
        <v>19</v>
      </c>
      <c r="Q6" s="8">
        <v>0</v>
      </c>
      <c r="R6" s="8">
        <v>0</v>
      </c>
      <c r="S6" s="1"/>
    </row>
    <row r="7" spans="1:20" ht="31.5">
      <c r="A7" s="1">
        <v>4</v>
      </c>
      <c r="B7" s="1">
        <f t="shared" si="0"/>
        <v>1679</v>
      </c>
      <c r="C7" s="1">
        <v>133873</v>
      </c>
      <c r="D7" s="3">
        <v>135552</v>
      </c>
      <c r="E7" s="3">
        <v>134515</v>
      </c>
      <c r="F7" s="1">
        <v>382.04500000000002</v>
      </c>
      <c r="G7" s="14">
        <v>0</v>
      </c>
      <c r="H7" s="3">
        <v>5000</v>
      </c>
      <c r="I7" s="4">
        <f t="shared" si="1"/>
        <v>0</v>
      </c>
      <c r="J7" s="5">
        <v>0</v>
      </c>
      <c r="K7" s="3">
        <v>0</v>
      </c>
      <c r="L7" s="3">
        <v>0.26</v>
      </c>
      <c r="M7" s="4">
        <f t="shared" si="2"/>
        <v>0</v>
      </c>
      <c r="N7" s="1"/>
      <c r="O7" s="2" t="s">
        <v>8</v>
      </c>
      <c r="P7" s="16" t="s">
        <v>20</v>
      </c>
      <c r="Q7" s="9">
        <f>Q4+Q5-Q6</f>
        <v>127800.00000000001</v>
      </c>
      <c r="R7" s="9">
        <f>R4+R5-R6</f>
        <v>99999.999999683452</v>
      </c>
      <c r="S7" s="1"/>
    </row>
    <row r="8" spans="1:20">
      <c r="A8" s="1">
        <v>5</v>
      </c>
      <c r="B8" s="1">
        <f t="shared" si="0"/>
        <v>8205</v>
      </c>
      <c r="C8" s="1">
        <v>126140</v>
      </c>
      <c r="D8" s="3">
        <v>134345</v>
      </c>
      <c r="E8" s="3">
        <v>0</v>
      </c>
      <c r="F8" s="1">
        <v>382.04500000000002</v>
      </c>
      <c r="G8" s="14">
        <v>1</v>
      </c>
      <c r="H8" s="3">
        <v>5000</v>
      </c>
      <c r="I8" s="4">
        <f t="shared" si="1"/>
        <v>382.04500000000002</v>
      </c>
      <c r="J8" s="5">
        <v>0</v>
      </c>
      <c r="K8" s="3">
        <v>0</v>
      </c>
      <c r="L8" s="3">
        <v>0.26</v>
      </c>
      <c r="M8" s="4">
        <f t="shared" si="2"/>
        <v>0</v>
      </c>
      <c r="N8" s="1"/>
      <c r="O8" s="10">
        <f>SUM(J4:J121)</f>
        <v>41</v>
      </c>
      <c r="P8" s="16" t="s">
        <v>21</v>
      </c>
      <c r="Q8" s="9">
        <v>127800</v>
      </c>
      <c r="R8" s="9">
        <v>100000</v>
      </c>
      <c r="S8" s="1"/>
    </row>
    <row r="9" spans="1:20">
      <c r="A9" s="1">
        <v>6</v>
      </c>
      <c r="B9" s="1">
        <f t="shared" si="0"/>
        <v>3653</v>
      </c>
      <c r="C9" s="1">
        <v>127075</v>
      </c>
      <c r="D9" s="3">
        <v>130728</v>
      </c>
      <c r="E9" s="3">
        <v>128184</v>
      </c>
      <c r="F9" s="1">
        <v>382.04500000000002</v>
      </c>
      <c r="G9" s="14">
        <v>0</v>
      </c>
      <c r="H9" s="3">
        <v>5000</v>
      </c>
      <c r="I9" s="4">
        <f t="shared" si="1"/>
        <v>0</v>
      </c>
      <c r="J9" s="5">
        <v>0</v>
      </c>
      <c r="K9" s="3">
        <v>0</v>
      </c>
      <c r="L9" s="3">
        <v>0.26</v>
      </c>
      <c r="M9" s="4">
        <f t="shared" si="2"/>
        <v>0</v>
      </c>
      <c r="N9" s="1"/>
      <c r="S9" s="1"/>
    </row>
    <row r="10" spans="1:20" ht="31.5">
      <c r="A10" s="1">
        <v>7</v>
      </c>
      <c r="B10" s="1">
        <f t="shared" si="0"/>
        <v>6908</v>
      </c>
      <c r="C10" s="1">
        <v>122116</v>
      </c>
      <c r="D10" s="3">
        <v>129024</v>
      </c>
      <c r="E10" s="3">
        <v>124926</v>
      </c>
      <c r="F10" s="1">
        <v>382.04500000000002</v>
      </c>
      <c r="G10" s="14">
        <v>0</v>
      </c>
      <c r="H10" s="3">
        <v>5000</v>
      </c>
      <c r="I10" s="4">
        <f t="shared" si="1"/>
        <v>0</v>
      </c>
      <c r="J10" s="5">
        <v>0</v>
      </c>
      <c r="K10" s="3">
        <v>0</v>
      </c>
      <c r="L10" s="3">
        <v>0.26</v>
      </c>
      <c r="M10" s="4">
        <f t="shared" si="2"/>
        <v>0</v>
      </c>
      <c r="N10" s="1"/>
      <c r="O10" s="11" t="s">
        <v>15</v>
      </c>
      <c r="P10" s="17">
        <f>SUMPRODUCT(P13:Q14,P17:Q18)</f>
        <v>0.87010469999683449</v>
      </c>
      <c r="R10" s="2" t="s">
        <v>3</v>
      </c>
      <c r="S10" s="1"/>
    </row>
    <row r="11" spans="1:20">
      <c r="A11" s="1">
        <v>8</v>
      </c>
      <c r="B11" s="1">
        <f t="shared" si="0"/>
        <v>12930</v>
      </c>
      <c r="C11" s="1">
        <v>110760</v>
      </c>
      <c r="D11" s="3">
        <v>123690</v>
      </c>
      <c r="E11" s="3">
        <v>118412</v>
      </c>
      <c r="F11" s="1">
        <v>382.04500000000002</v>
      </c>
      <c r="G11" s="14">
        <v>1</v>
      </c>
      <c r="H11" s="3">
        <v>5000</v>
      </c>
      <c r="I11" s="4">
        <f t="shared" si="1"/>
        <v>382.04500000000002</v>
      </c>
      <c r="J11" s="5">
        <v>1</v>
      </c>
      <c r="K11" s="3">
        <v>0</v>
      </c>
      <c r="L11" s="3">
        <v>0.26</v>
      </c>
      <c r="M11" s="4">
        <f t="shared" si="2"/>
        <v>3361.8</v>
      </c>
      <c r="N11" s="1"/>
      <c r="R11" s="12">
        <f>SUM(Q4:R4)</f>
        <v>140750.41000000003</v>
      </c>
      <c r="S11" s="1"/>
    </row>
    <row r="12" spans="1:20" ht="31.5">
      <c r="A12" s="1">
        <v>9</v>
      </c>
      <c r="B12" s="1">
        <f t="shared" si="0"/>
        <v>930</v>
      </c>
      <c r="C12" s="1">
        <v>118016</v>
      </c>
      <c r="D12" s="3">
        <v>118946</v>
      </c>
      <c r="E12" s="3">
        <v>118529</v>
      </c>
      <c r="F12" s="1">
        <v>382.04500000000002</v>
      </c>
      <c r="G12" s="14">
        <v>0</v>
      </c>
      <c r="H12" s="3">
        <v>5000</v>
      </c>
      <c r="I12" s="4">
        <f t="shared" si="1"/>
        <v>0</v>
      </c>
      <c r="J12" s="5">
        <v>1</v>
      </c>
      <c r="K12" s="3">
        <v>0</v>
      </c>
      <c r="L12" s="3">
        <v>0.26</v>
      </c>
      <c r="M12" s="4">
        <f t="shared" si="2"/>
        <v>241.8</v>
      </c>
      <c r="N12" s="1"/>
      <c r="O12" s="13" t="s">
        <v>22</v>
      </c>
      <c r="P12" s="18" t="s">
        <v>25</v>
      </c>
      <c r="Q12" s="13" t="s">
        <v>26</v>
      </c>
      <c r="S12" s="1"/>
    </row>
    <row r="13" spans="1:20">
      <c r="A13" s="1">
        <v>10</v>
      </c>
      <c r="B13" s="1">
        <f t="shared" si="0"/>
        <v>12942</v>
      </c>
      <c r="C13" s="1">
        <v>97687</v>
      </c>
      <c r="D13" s="3">
        <v>110629</v>
      </c>
      <c r="E13" s="3">
        <v>105168</v>
      </c>
      <c r="F13" s="1">
        <v>382.04500000000002</v>
      </c>
      <c r="G13" s="14">
        <v>1</v>
      </c>
      <c r="H13" s="3">
        <v>5000</v>
      </c>
      <c r="I13" s="4">
        <f t="shared" si="1"/>
        <v>382.04500000000002</v>
      </c>
      <c r="J13" s="5">
        <v>1</v>
      </c>
      <c r="K13" s="3">
        <v>0</v>
      </c>
      <c r="L13" s="3">
        <v>0.26</v>
      </c>
      <c r="M13" s="4">
        <f t="shared" si="2"/>
        <v>3364.92</v>
      </c>
      <c r="N13" s="1"/>
      <c r="O13" s="9" t="s">
        <v>24</v>
      </c>
      <c r="P13" s="15">
        <f>Q5/$Q$8</f>
        <v>3.0610328638498713E-4</v>
      </c>
      <c r="Q13" s="9">
        <f>R5/$R$8</f>
        <v>0.87010469999683449</v>
      </c>
      <c r="S13" s="1"/>
    </row>
    <row r="14" spans="1:20">
      <c r="A14" s="1">
        <v>11</v>
      </c>
      <c r="B14" s="1">
        <f t="shared" si="0"/>
        <v>14561</v>
      </c>
      <c r="C14" s="1">
        <v>96242</v>
      </c>
      <c r="D14" s="3">
        <v>110803</v>
      </c>
      <c r="E14" s="3">
        <v>102502</v>
      </c>
      <c r="F14" s="1">
        <v>382.04500000000002</v>
      </c>
      <c r="G14" s="14">
        <v>1</v>
      </c>
      <c r="H14" s="3">
        <v>5000</v>
      </c>
      <c r="I14" s="4">
        <f t="shared" si="1"/>
        <v>382.04500000000002</v>
      </c>
      <c r="J14" s="5">
        <v>1</v>
      </c>
      <c r="K14" s="3">
        <v>0</v>
      </c>
      <c r="L14" s="3">
        <v>0.26</v>
      </c>
      <c r="M14" s="4">
        <f t="shared" si="2"/>
        <v>3785.86</v>
      </c>
      <c r="N14" s="1"/>
      <c r="O14" s="9" t="s">
        <v>23</v>
      </c>
      <c r="P14" s="15">
        <f>Q6/$Q$8</f>
        <v>0</v>
      </c>
      <c r="Q14" s="9">
        <f>R6/$R$8</f>
        <v>0</v>
      </c>
      <c r="S14" s="1"/>
    </row>
    <row r="15" spans="1:20">
      <c r="A15" s="1">
        <v>12</v>
      </c>
      <c r="B15" s="1">
        <f t="shared" si="0"/>
        <v>17364</v>
      </c>
      <c r="C15" s="1">
        <v>91031</v>
      </c>
      <c r="D15" s="3">
        <v>108395</v>
      </c>
      <c r="E15" s="3">
        <v>101235</v>
      </c>
      <c r="F15" s="1">
        <v>382.04500000000002</v>
      </c>
      <c r="G15" s="14">
        <v>1</v>
      </c>
      <c r="H15" s="3">
        <v>5000</v>
      </c>
      <c r="I15" s="4">
        <f t="shared" si="1"/>
        <v>382.04500000000002</v>
      </c>
      <c r="J15" s="5">
        <v>1</v>
      </c>
      <c r="K15" s="3">
        <v>0</v>
      </c>
      <c r="L15" s="3">
        <v>0.26</v>
      </c>
      <c r="M15" s="4">
        <f t="shared" si="2"/>
        <v>4514.6400000000003</v>
      </c>
      <c r="N15" s="1"/>
      <c r="S15" s="1"/>
    </row>
    <row r="16" spans="1:20">
      <c r="A16" s="1">
        <v>13</v>
      </c>
      <c r="B16" s="1">
        <f t="shared" si="0"/>
        <v>13004</v>
      </c>
      <c r="C16" s="1">
        <v>93656</v>
      </c>
      <c r="D16" s="3">
        <v>106660</v>
      </c>
      <c r="E16" s="3">
        <v>97561</v>
      </c>
      <c r="F16" s="1">
        <v>382.04500000000002</v>
      </c>
      <c r="G16" s="14">
        <v>1</v>
      </c>
      <c r="H16" s="3">
        <v>5000</v>
      </c>
      <c r="I16" s="4">
        <f t="shared" si="1"/>
        <v>382.04500000000002</v>
      </c>
      <c r="J16" s="5">
        <v>1</v>
      </c>
      <c r="K16" s="3">
        <v>0</v>
      </c>
      <c r="L16" s="3">
        <v>0.26</v>
      </c>
      <c r="M16" s="4">
        <f t="shared" si="2"/>
        <v>3381.04</v>
      </c>
      <c r="N16" s="1"/>
      <c r="O16" s="1" t="s">
        <v>28</v>
      </c>
      <c r="S16" s="1"/>
    </row>
    <row r="17" spans="1:19">
      <c r="A17" s="1">
        <v>14</v>
      </c>
      <c r="B17" s="1">
        <f t="shared" si="0"/>
        <v>8731</v>
      </c>
      <c r="C17" s="1">
        <v>92076</v>
      </c>
      <c r="D17" s="3">
        <v>100807</v>
      </c>
      <c r="E17" s="3">
        <v>100981</v>
      </c>
      <c r="F17" s="1">
        <v>382.04500000000002</v>
      </c>
      <c r="G17" s="14">
        <v>0</v>
      </c>
      <c r="H17" s="3">
        <v>5000</v>
      </c>
      <c r="I17" s="4">
        <f t="shared" si="1"/>
        <v>0</v>
      </c>
      <c r="J17" s="5">
        <v>0</v>
      </c>
      <c r="K17" s="3">
        <v>0</v>
      </c>
      <c r="L17" s="3">
        <v>0.26</v>
      </c>
      <c r="M17" s="4">
        <f t="shared" si="2"/>
        <v>0</v>
      </c>
      <c r="N17" s="1"/>
      <c r="O17" s="9" t="s">
        <v>24</v>
      </c>
      <c r="P17" s="15">
        <v>0</v>
      </c>
      <c r="Q17" s="9">
        <v>1</v>
      </c>
      <c r="S17" s="1"/>
    </row>
    <row r="18" spans="1:19">
      <c r="A18" s="1">
        <v>15</v>
      </c>
      <c r="B18" s="1">
        <f t="shared" si="0"/>
        <v>18937</v>
      </c>
      <c r="C18" s="1">
        <v>83792</v>
      </c>
      <c r="D18" s="3">
        <v>102729</v>
      </c>
      <c r="E18" s="3">
        <v>99224</v>
      </c>
      <c r="F18" s="1">
        <v>382.04500000000002</v>
      </c>
      <c r="G18" s="14">
        <v>0</v>
      </c>
      <c r="H18" s="3">
        <v>5000</v>
      </c>
      <c r="I18" s="4">
        <f t="shared" si="1"/>
        <v>0</v>
      </c>
      <c r="J18" s="5">
        <v>1</v>
      </c>
      <c r="K18" s="3">
        <v>0</v>
      </c>
      <c r="L18" s="3">
        <v>0.26</v>
      </c>
      <c r="M18" s="4">
        <f t="shared" si="2"/>
        <v>4923.62</v>
      </c>
      <c r="N18" s="1"/>
      <c r="O18" s="9" t="s">
        <v>23</v>
      </c>
      <c r="P18" s="15">
        <v>1</v>
      </c>
      <c r="Q18" s="9">
        <v>0</v>
      </c>
      <c r="S18" s="1"/>
    </row>
    <row r="19" spans="1:19">
      <c r="A19" s="1">
        <v>16</v>
      </c>
      <c r="B19" s="1">
        <f t="shared" si="0"/>
        <v>6838</v>
      </c>
      <c r="C19" s="1">
        <v>93464</v>
      </c>
      <c r="D19" s="3">
        <v>100302</v>
      </c>
      <c r="E19" s="3">
        <v>95318</v>
      </c>
      <c r="F19" s="1">
        <v>382.04500000000002</v>
      </c>
      <c r="G19" s="14">
        <v>0</v>
      </c>
      <c r="H19" s="3">
        <v>5000</v>
      </c>
      <c r="I19" s="4">
        <f t="shared" si="1"/>
        <v>0</v>
      </c>
      <c r="J19" s="5">
        <v>0</v>
      </c>
      <c r="K19" s="3">
        <v>0</v>
      </c>
      <c r="L19" s="3">
        <v>0.26</v>
      </c>
      <c r="M19" s="4">
        <f t="shared" si="2"/>
        <v>0</v>
      </c>
      <c r="N19" s="1"/>
      <c r="S19" s="1"/>
    </row>
    <row r="20" spans="1:19">
      <c r="A20" s="1">
        <v>17</v>
      </c>
      <c r="B20" s="1">
        <f t="shared" si="0"/>
        <v>19419</v>
      </c>
      <c r="C20" s="1">
        <v>82677</v>
      </c>
      <c r="D20" s="3">
        <v>102096</v>
      </c>
      <c r="E20" s="3">
        <v>99000</v>
      </c>
      <c r="F20" s="1">
        <v>382.04500000000002</v>
      </c>
      <c r="G20" s="14">
        <v>0</v>
      </c>
      <c r="H20" s="3">
        <v>5000</v>
      </c>
      <c r="I20" s="4">
        <f t="shared" si="1"/>
        <v>0</v>
      </c>
      <c r="J20" s="5">
        <v>1</v>
      </c>
      <c r="K20" s="3">
        <v>0</v>
      </c>
      <c r="L20" s="3">
        <v>0.26</v>
      </c>
      <c r="M20" s="4">
        <f t="shared" si="2"/>
        <v>5048.9400000000005</v>
      </c>
      <c r="N20" s="1"/>
      <c r="S20" s="1"/>
    </row>
    <row r="21" spans="1:19">
      <c r="A21" s="1">
        <v>18</v>
      </c>
      <c r="B21" s="1">
        <f t="shared" si="0"/>
        <v>14537</v>
      </c>
      <c r="C21" s="1">
        <v>86278</v>
      </c>
      <c r="D21" s="3">
        <v>100815</v>
      </c>
      <c r="E21" s="3">
        <v>98049</v>
      </c>
      <c r="F21" s="1">
        <v>382.04500000000002</v>
      </c>
      <c r="G21" s="14">
        <v>0</v>
      </c>
      <c r="H21" s="3">
        <v>5000</v>
      </c>
      <c r="I21" s="4">
        <f t="shared" si="1"/>
        <v>0</v>
      </c>
      <c r="J21" s="5">
        <v>1</v>
      </c>
      <c r="K21" s="3">
        <v>0</v>
      </c>
      <c r="L21" s="3">
        <v>0.26</v>
      </c>
      <c r="M21" s="4">
        <f t="shared" si="2"/>
        <v>3779.6200000000003</v>
      </c>
      <c r="N21" s="1"/>
      <c r="S21" s="1"/>
    </row>
    <row r="22" spans="1:19">
      <c r="A22" s="1">
        <v>19</v>
      </c>
      <c r="B22" s="1">
        <f t="shared" si="0"/>
        <v>2440</v>
      </c>
      <c r="C22" s="1">
        <v>95677</v>
      </c>
      <c r="D22" s="3">
        <v>98117</v>
      </c>
      <c r="E22" s="3">
        <v>98017</v>
      </c>
      <c r="F22" s="1">
        <v>382.04500000000002</v>
      </c>
      <c r="G22" s="14">
        <v>0</v>
      </c>
      <c r="H22" s="3">
        <v>5000</v>
      </c>
      <c r="I22" s="4">
        <f t="shared" si="1"/>
        <v>0</v>
      </c>
      <c r="J22" s="5">
        <v>0</v>
      </c>
      <c r="K22" s="3">
        <v>1</v>
      </c>
      <c r="L22" s="3">
        <v>0.26</v>
      </c>
      <c r="M22" s="4">
        <f t="shared" si="2"/>
        <v>0</v>
      </c>
      <c r="N22" s="1"/>
      <c r="S22" s="1"/>
    </row>
    <row r="23" spans="1:19">
      <c r="A23" s="1">
        <v>20</v>
      </c>
      <c r="B23" s="1">
        <f t="shared" si="0"/>
        <v>12397</v>
      </c>
      <c r="C23" s="1">
        <v>88710</v>
      </c>
      <c r="D23" s="3">
        <v>101107</v>
      </c>
      <c r="E23" s="3">
        <v>96246</v>
      </c>
      <c r="F23" s="1">
        <v>382.04500000000002</v>
      </c>
      <c r="G23" s="14">
        <v>0</v>
      </c>
      <c r="H23" s="3">
        <v>5000</v>
      </c>
      <c r="I23" s="4">
        <f t="shared" si="1"/>
        <v>0</v>
      </c>
      <c r="J23" s="5">
        <v>1</v>
      </c>
      <c r="K23" s="3">
        <v>0</v>
      </c>
      <c r="L23" s="3">
        <v>0.26</v>
      </c>
      <c r="M23" s="4">
        <f t="shared" si="2"/>
        <v>3223.2200000000003</v>
      </c>
      <c r="N23" s="1"/>
      <c r="S23" s="1"/>
    </row>
    <row r="24" spans="1:19">
      <c r="A24" s="1">
        <v>21</v>
      </c>
      <c r="B24" s="1">
        <f t="shared" si="0"/>
        <v>2310</v>
      </c>
      <c r="C24" s="1">
        <v>93406</v>
      </c>
      <c r="D24" s="3">
        <v>95716</v>
      </c>
      <c r="E24" s="3">
        <v>94487</v>
      </c>
      <c r="F24" s="1">
        <v>382.04500000000002</v>
      </c>
      <c r="G24" s="14">
        <v>0</v>
      </c>
      <c r="H24" s="3">
        <v>5000</v>
      </c>
      <c r="I24" s="4">
        <f t="shared" si="1"/>
        <v>0</v>
      </c>
      <c r="J24" s="5">
        <v>0</v>
      </c>
      <c r="K24" s="3">
        <v>1</v>
      </c>
      <c r="L24" s="3">
        <v>0.26</v>
      </c>
      <c r="M24" s="4">
        <f t="shared" si="2"/>
        <v>0</v>
      </c>
      <c r="N24" s="1"/>
      <c r="S24" s="1"/>
    </row>
    <row r="25" spans="1:19">
      <c r="A25" s="1">
        <v>22</v>
      </c>
      <c r="B25" s="1">
        <f t="shared" si="0"/>
        <v>5127</v>
      </c>
      <c r="C25" s="1">
        <v>91413</v>
      </c>
      <c r="D25" s="3">
        <v>96540</v>
      </c>
      <c r="E25" s="3">
        <v>92417</v>
      </c>
      <c r="F25" s="1">
        <v>382.04500000000002</v>
      </c>
      <c r="G25" s="14">
        <v>0</v>
      </c>
      <c r="H25" s="3">
        <v>5000</v>
      </c>
      <c r="I25" s="4">
        <f t="shared" si="1"/>
        <v>0</v>
      </c>
      <c r="J25" s="5">
        <v>0</v>
      </c>
      <c r="K25" s="3">
        <v>1</v>
      </c>
      <c r="L25" s="3">
        <v>0.26</v>
      </c>
      <c r="M25" s="4">
        <f t="shared" si="2"/>
        <v>0</v>
      </c>
      <c r="N25" s="1"/>
      <c r="S25" s="1"/>
    </row>
    <row r="26" spans="1:19">
      <c r="A26" s="1">
        <v>23</v>
      </c>
      <c r="B26" s="1">
        <f t="shared" si="0"/>
        <v>5799</v>
      </c>
      <c r="C26" s="1">
        <v>90817</v>
      </c>
      <c r="D26" s="3">
        <v>96616</v>
      </c>
      <c r="E26" s="3">
        <v>92402</v>
      </c>
      <c r="F26" s="1">
        <v>382.04500000000002</v>
      </c>
      <c r="G26" s="14">
        <v>0</v>
      </c>
      <c r="H26" s="3">
        <v>5000</v>
      </c>
      <c r="I26" s="4">
        <f t="shared" si="1"/>
        <v>0</v>
      </c>
      <c r="J26" s="5">
        <v>0</v>
      </c>
      <c r="K26" s="3">
        <v>1</v>
      </c>
      <c r="L26" s="3">
        <v>0.26</v>
      </c>
      <c r="M26" s="4">
        <f t="shared" si="2"/>
        <v>0</v>
      </c>
      <c r="N26" s="1"/>
      <c r="S26" s="1"/>
    </row>
    <row r="27" spans="1:19">
      <c r="A27" s="1">
        <v>24</v>
      </c>
      <c r="B27" s="1">
        <f t="shared" si="0"/>
        <v>0</v>
      </c>
      <c r="C27" s="1">
        <v>0</v>
      </c>
      <c r="D27" s="3">
        <v>0</v>
      </c>
      <c r="E27" s="3">
        <v>0</v>
      </c>
      <c r="F27" s="1">
        <v>382.04500000000002</v>
      </c>
      <c r="G27" s="14">
        <v>0</v>
      </c>
      <c r="H27" s="3">
        <v>5000</v>
      </c>
      <c r="I27" s="4">
        <f t="shared" si="1"/>
        <v>0</v>
      </c>
      <c r="J27" s="5">
        <v>0</v>
      </c>
      <c r="K27" s="3">
        <v>1</v>
      </c>
      <c r="L27" s="3">
        <v>0.26</v>
      </c>
      <c r="M27" s="4">
        <f t="shared" si="2"/>
        <v>0</v>
      </c>
      <c r="N27" s="1"/>
      <c r="S27" s="1"/>
    </row>
    <row r="28" spans="1:19">
      <c r="A28" s="1">
        <v>25</v>
      </c>
      <c r="B28" s="1">
        <f t="shared" si="0"/>
        <v>0</v>
      </c>
      <c r="C28" s="1">
        <v>0</v>
      </c>
      <c r="D28" s="3">
        <v>0</v>
      </c>
      <c r="E28" s="3">
        <v>0</v>
      </c>
      <c r="F28" s="1">
        <v>382.04500000000002</v>
      </c>
      <c r="G28" s="14">
        <v>0</v>
      </c>
      <c r="H28" s="3">
        <v>5000</v>
      </c>
      <c r="I28" s="4">
        <f t="shared" si="1"/>
        <v>0</v>
      </c>
      <c r="J28" s="5">
        <v>0</v>
      </c>
      <c r="K28" s="3">
        <v>1</v>
      </c>
      <c r="L28" s="3">
        <v>0.26</v>
      </c>
      <c r="M28" s="4">
        <f t="shared" si="2"/>
        <v>0</v>
      </c>
      <c r="N28" s="1"/>
      <c r="S28" s="1"/>
    </row>
    <row r="29" spans="1:19">
      <c r="A29" s="1">
        <v>26</v>
      </c>
      <c r="B29" s="1">
        <f t="shared" si="0"/>
        <v>0</v>
      </c>
      <c r="C29" s="1">
        <v>0</v>
      </c>
      <c r="D29" s="3">
        <v>0</v>
      </c>
      <c r="E29" s="3">
        <v>0</v>
      </c>
      <c r="F29" s="1">
        <v>382.04500000000002</v>
      </c>
      <c r="G29" s="14">
        <v>0</v>
      </c>
      <c r="H29" s="3">
        <v>5000</v>
      </c>
      <c r="I29" s="4">
        <f t="shared" si="1"/>
        <v>0</v>
      </c>
      <c r="J29" s="5">
        <v>0</v>
      </c>
      <c r="K29" s="3">
        <v>1</v>
      </c>
      <c r="L29" s="3">
        <v>0.26</v>
      </c>
      <c r="M29" s="4">
        <f t="shared" si="2"/>
        <v>0</v>
      </c>
      <c r="N29" s="1"/>
      <c r="S29" s="1"/>
    </row>
    <row r="30" spans="1:19">
      <c r="A30" s="1">
        <v>27</v>
      </c>
      <c r="B30" s="1">
        <f t="shared" si="0"/>
        <v>4967</v>
      </c>
      <c r="C30" s="1">
        <v>89562</v>
      </c>
      <c r="D30" s="3">
        <v>94529</v>
      </c>
      <c r="E30" s="3">
        <v>90517</v>
      </c>
      <c r="F30" s="1">
        <v>382.04500000000002</v>
      </c>
      <c r="G30" s="14">
        <v>0</v>
      </c>
      <c r="H30" s="3">
        <v>5000</v>
      </c>
      <c r="I30" s="4">
        <f t="shared" si="1"/>
        <v>0</v>
      </c>
      <c r="J30" s="5">
        <v>0</v>
      </c>
      <c r="K30" s="3">
        <v>1</v>
      </c>
      <c r="L30" s="3">
        <v>0.26</v>
      </c>
      <c r="M30" s="4">
        <f t="shared" si="2"/>
        <v>0</v>
      </c>
      <c r="N30" s="1"/>
      <c r="S30" s="1"/>
    </row>
    <row r="31" spans="1:19">
      <c r="A31" s="1">
        <v>28</v>
      </c>
      <c r="B31" s="1">
        <f t="shared" si="0"/>
        <v>2363</v>
      </c>
      <c r="C31" s="1">
        <v>91801</v>
      </c>
      <c r="D31" s="3">
        <v>94164</v>
      </c>
      <c r="E31" s="3">
        <v>90435</v>
      </c>
      <c r="F31" s="1">
        <v>382.04500000000002</v>
      </c>
      <c r="G31" s="14">
        <v>0</v>
      </c>
      <c r="H31" s="3">
        <v>5000</v>
      </c>
      <c r="I31" s="4">
        <f t="shared" si="1"/>
        <v>0</v>
      </c>
      <c r="J31" s="5">
        <v>0</v>
      </c>
      <c r="K31" s="3">
        <v>1</v>
      </c>
      <c r="L31" s="3">
        <v>0.26</v>
      </c>
      <c r="M31" s="4">
        <f t="shared" si="2"/>
        <v>0</v>
      </c>
      <c r="N31" s="1"/>
      <c r="S31" s="1"/>
    </row>
    <row r="32" spans="1:19">
      <c r="A32" s="1">
        <v>29</v>
      </c>
      <c r="B32" s="1">
        <f t="shared" si="0"/>
        <v>4646</v>
      </c>
      <c r="C32" s="1">
        <v>90102</v>
      </c>
      <c r="D32" s="3">
        <v>94748</v>
      </c>
      <c r="E32" s="3">
        <v>92847</v>
      </c>
      <c r="F32" s="1">
        <v>382.04500000000002</v>
      </c>
      <c r="G32" s="14">
        <v>0</v>
      </c>
      <c r="H32" s="3">
        <v>5000</v>
      </c>
      <c r="I32" s="4">
        <f t="shared" si="1"/>
        <v>0</v>
      </c>
      <c r="J32" s="5">
        <v>0</v>
      </c>
      <c r="K32" s="3">
        <v>1</v>
      </c>
      <c r="L32" s="3">
        <v>0.26</v>
      </c>
      <c r="M32" s="4">
        <f t="shared" si="2"/>
        <v>0</v>
      </c>
      <c r="N32" s="1"/>
      <c r="S32" s="1"/>
    </row>
    <row r="33" spans="1:19">
      <c r="A33" s="1">
        <v>30</v>
      </c>
      <c r="B33" s="1">
        <f t="shared" si="0"/>
        <v>5943</v>
      </c>
      <c r="C33" s="1">
        <v>89146</v>
      </c>
      <c r="D33" s="3">
        <v>95089</v>
      </c>
      <c r="E33" s="3">
        <v>90301</v>
      </c>
      <c r="F33" s="1">
        <v>382.04500000000002</v>
      </c>
      <c r="G33" s="14">
        <v>0</v>
      </c>
      <c r="H33" s="3">
        <v>5000</v>
      </c>
      <c r="I33" s="4">
        <f t="shared" si="1"/>
        <v>0</v>
      </c>
      <c r="J33" s="5">
        <v>0</v>
      </c>
      <c r="K33" s="3">
        <v>1</v>
      </c>
      <c r="L33" s="3">
        <v>0.26</v>
      </c>
      <c r="M33" s="4">
        <f t="shared" si="2"/>
        <v>0</v>
      </c>
      <c r="N33" s="1"/>
      <c r="S33" s="1"/>
    </row>
    <row r="34" spans="1:19">
      <c r="A34" s="1">
        <v>31</v>
      </c>
      <c r="B34" s="1">
        <f t="shared" si="0"/>
        <v>5289</v>
      </c>
      <c r="C34" s="1">
        <v>87509</v>
      </c>
      <c r="D34" s="3">
        <v>92798</v>
      </c>
      <c r="E34" s="3">
        <v>91197</v>
      </c>
      <c r="F34" s="1">
        <v>382.04500000000002</v>
      </c>
      <c r="G34" s="14">
        <v>0</v>
      </c>
      <c r="H34" s="3">
        <v>5000</v>
      </c>
      <c r="I34" s="4">
        <f t="shared" si="1"/>
        <v>0</v>
      </c>
      <c r="J34" s="5">
        <v>0</v>
      </c>
      <c r="K34" s="3">
        <v>1</v>
      </c>
      <c r="L34" s="3">
        <v>0.26</v>
      </c>
      <c r="M34" s="4">
        <f t="shared" si="2"/>
        <v>0</v>
      </c>
      <c r="N34" s="1"/>
      <c r="S34" s="1"/>
    </row>
    <row r="35" spans="1:19">
      <c r="A35" s="1">
        <v>32</v>
      </c>
      <c r="B35" s="1">
        <f t="shared" si="0"/>
        <v>2999</v>
      </c>
      <c r="C35" s="1">
        <v>89058</v>
      </c>
      <c r="D35" s="3">
        <v>92057</v>
      </c>
      <c r="E35" s="3">
        <v>90549</v>
      </c>
      <c r="F35" s="1">
        <v>382.04500000000002</v>
      </c>
      <c r="G35" s="14">
        <v>0</v>
      </c>
      <c r="H35" s="3">
        <v>5000</v>
      </c>
      <c r="I35" s="4">
        <f t="shared" si="1"/>
        <v>0</v>
      </c>
      <c r="J35" s="5">
        <v>0</v>
      </c>
      <c r="K35" s="3">
        <v>1</v>
      </c>
      <c r="L35" s="3">
        <v>0.26</v>
      </c>
      <c r="M35" s="4">
        <f t="shared" si="2"/>
        <v>0</v>
      </c>
      <c r="N35" s="1"/>
      <c r="S35" s="1"/>
    </row>
    <row r="36" spans="1:19">
      <c r="A36" s="1">
        <v>33</v>
      </c>
      <c r="B36" s="1">
        <f t="shared" si="0"/>
        <v>12124</v>
      </c>
      <c r="C36" s="1">
        <v>82651</v>
      </c>
      <c r="D36" s="3">
        <v>94775</v>
      </c>
      <c r="E36" s="3">
        <v>90544</v>
      </c>
      <c r="F36" s="1">
        <v>382.04500000000002</v>
      </c>
      <c r="G36" s="14">
        <v>0</v>
      </c>
      <c r="H36" s="3">
        <v>5000</v>
      </c>
      <c r="I36" s="4">
        <f t="shared" si="1"/>
        <v>0</v>
      </c>
      <c r="J36" s="5">
        <v>1</v>
      </c>
      <c r="K36" s="3">
        <v>1</v>
      </c>
      <c r="L36" s="3">
        <v>0.26</v>
      </c>
      <c r="M36" s="4">
        <f t="shared" ref="M36:M67" si="3">PRODUCT(B36,L36,J36)</f>
        <v>3152.2400000000002</v>
      </c>
      <c r="N36" s="1"/>
      <c r="S36" s="1"/>
    </row>
    <row r="37" spans="1:19">
      <c r="A37" s="1">
        <v>34</v>
      </c>
      <c r="B37" s="1">
        <f t="shared" si="0"/>
        <v>8086</v>
      </c>
      <c r="C37" s="1">
        <v>83749</v>
      </c>
      <c r="D37" s="3">
        <v>91835</v>
      </c>
      <c r="E37" s="3">
        <v>0</v>
      </c>
      <c r="F37" s="1">
        <v>382.04500000000002</v>
      </c>
      <c r="G37" s="14">
        <v>1</v>
      </c>
      <c r="H37" s="3">
        <v>5000</v>
      </c>
      <c r="I37" s="4">
        <f t="shared" si="1"/>
        <v>382.04500000000002</v>
      </c>
      <c r="J37" s="5">
        <v>0</v>
      </c>
      <c r="K37" s="3">
        <v>1</v>
      </c>
      <c r="L37" s="3">
        <v>0.26</v>
      </c>
      <c r="M37" s="4">
        <f t="shared" si="3"/>
        <v>0</v>
      </c>
      <c r="N37" s="1"/>
      <c r="S37" s="1"/>
    </row>
    <row r="38" spans="1:19">
      <c r="A38" s="1">
        <v>35</v>
      </c>
      <c r="B38" s="1">
        <f t="shared" si="0"/>
        <v>9714</v>
      </c>
      <c r="C38" s="1">
        <v>81250</v>
      </c>
      <c r="D38" s="3">
        <v>90964</v>
      </c>
      <c r="E38" s="3">
        <v>86322</v>
      </c>
      <c r="F38" s="1">
        <v>382.04500000000002</v>
      </c>
      <c r="G38" s="14">
        <v>0</v>
      </c>
      <c r="H38" s="3">
        <v>5000</v>
      </c>
      <c r="I38" s="4">
        <f t="shared" si="1"/>
        <v>0</v>
      </c>
      <c r="J38" s="5">
        <v>1</v>
      </c>
      <c r="K38" s="3">
        <v>1</v>
      </c>
      <c r="L38" s="3">
        <v>0.26</v>
      </c>
      <c r="M38" s="4">
        <f t="shared" si="3"/>
        <v>2525.64</v>
      </c>
      <c r="N38" s="1"/>
      <c r="S38" s="1"/>
    </row>
    <row r="39" spans="1:19">
      <c r="A39" s="1">
        <v>36</v>
      </c>
      <c r="B39" s="1">
        <f t="shared" si="0"/>
        <v>0</v>
      </c>
      <c r="C39" s="1">
        <v>0</v>
      </c>
      <c r="D39" s="3">
        <v>0</v>
      </c>
      <c r="E39" s="3">
        <v>86975</v>
      </c>
      <c r="F39" s="1">
        <v>382.04500000000002</v>
      </c>
      <c r="G39" s="14">
        <v>0</v>
      </c>
      <c r="H39" s="3">
        <v>5000</v>
      </c>
      <c r="I39" s="4">
        <f t="shared" si="1"/>
        <v>0</v>
      </c>
      <c r="J39" s="5">
        <v>0</v>
      </c>
      <c r="K39" s="3">
        <v>1</v>
      </c>
      <c r="L39" s="3">
        <v>0.26</v>
      </c>
      <c r="M39" s="4">
        <f t="shared" si="3"/>
        <v>0</v>
      </c>
      <c r="N39" s="1"/>
      <c r="S39" s="1"/>
    </row>
    <row r="40" spans="1:19">
      <c r="A40" s="1">
        <v>37</v>
      </c>
      <c r="B40" s="1">
        <f t="shared" si="0"/>
        <v>5907</v>
      </c>
      <c r="C40" s="1">
        <v>83352</v>
      </c>
      <c r="D40" s="3">
        <v>89259</v>
      </c>
      <c r="E40" s="3">
        <v>89174</v>
      </c>
      <c r="F40" s="1">
        <v>382.04500000000002</v>
      </c>
      <c r="G40" s="14">
        <v>0</v>
      </c>
      <c r="H40" s="3">
        <v>5000</v>
      </c>
      <c r="I40" s="4">
        <f t="shared" si="1"/>
        <v>0</v>
      </c>
      <c r="J40" s="5">
        <v>0</v>
      </c>
      <c r="K40" s="3">
        <v>1</v>
      </c>
      <c r="L40" s="3">
        <v>0.26</v>
      </c>
      <c r="M40" s="4">
        <f t="shared" si="3"/>
        <v>0</v>
      </c>
      <c r="N40" s="1"/>
      <c r="S40" s="1"/>
    </row>
    <row r="41" spans="1:19">
      <c r="A41" s="1">
        <v>38</v>
      </c>
      <c r="B41" s="1">
        <f t="shared" si="0"/>
        <v>3568</v>
      </c>
      <c r="C41" s="1">
        <v>85039</v>
      </c>
      <c r="D41" s="3">
        <v>88607</v>
      </c>
      <c r="E41" s="3">
        <v>84342</v>
      </c>
      <c r="F41" s="1">
        <v>382.04500000000002</v>
      </c>
      <c r="G41" s="14">
        <v>0</v>
      </c>
      <c r="H41" s="3">
        <v>5000</v>
      </c>
      <c r="I41" s="4">
        <f t="shared" si="1"/>
        <v>0</v>
      </c>
      <c r="J41" s="5">
        <v>0</v>
      </c>
      <c r="K41" s="3">
        <v>1</v>
      </c>
      <c r="L41" s="3">
        <v>0.26</v>
      </c>
      <c r="M41" s="4">
        <f t="shared" si="3"/>
        <v>0</v>
      </c>
      <c r="N41" s="1"/>
      <c r="S41" s="1"/>
    </row>
    <row r="42" spans="1:19">
      <c r="A42" s="1">
        <v>39</v>
      </c>
      <c r="B42" s="1">
        <f t="shared" si="0"/>
        <v>9266</v>
      </c>
      <c r="C42" s="1">
        <v>81428</v>
      </c>
      <c r="D42" s="3">
        <v>90694</v>
      </c>
      <c r="E42" s="3">
        <v>87296</v>
      </c>
      <c r="F42" s="1">
        <v>382.04500000000002</v>
      </c>
      <c r="G42" s="14">
        <v>0</v>
      </c>
      <c r="H42" s="3">
        <v>5000</v>
      </c>
      <c r="I42" s="4">
        <f t="shared" si="1"/>
        <v>0</v>
      </c>
      <c r="J42" s="5">
        <v>1</v>
      </c>
      <c r="K42" s="3">
        <v>1</v>
      </c>
      <c r="L42" s="3">
        <v>0.26</v>
      </c>
      <c r="M42" s="4">
        <f t="shared" si="3"/>
        <v>2409.1600000000003</v>
      </c>
      <c r="N42" s="1"/>
      <c r="S42" s="1"/>
    </row>
    <row r="43" spans="1:19">
      <c r="A43" s="1">
        <v>40</v>
      </c>
      <c r="B43" s="1">
        <f t="shared" si="0"/>
        <v>8304</v>
      </c>
      <c r="C43" s="1">
        <v>80832</v>
      </c>
      <c r="D43" s="3">
        <v>89136</v>
      </c>
      <c r="E43" s="3">
        <v>85143</v>
      </c>
      <c r="F43" s="1">
        <v>382.04500000000002</v>
      </c>
      <c r="G43" s="14">
        <v>0</v>
      </c>
      <c r="H43" s="3">
        <v>5000</v>
      </c>
      <c r="I43" s="4">
        <f t="shared" si="1"/>
        <v>0</v>
      </c>
      <c r="J43" s="5">
        <v>0</v>
      </c>
      <c r="K43" s="3">
        <v>1</v>
      </c>
      <c r="L43" s="3">
        <v>0.26</v>
      </c>
      <c r="M43" s="4">
        <f t="shared" si="3"/>
        <v>0</v>
      </c>
      <c r="N43" s="1"/>
      <c r="S43" s="1"/>
    </row>
    <row r="44" spans="1:19">
      <c r="A44" s="1">
        <v>41</v>
      </c>
      <c r="B44" s="1">
        <f t="shared" si="0"/>
        <v>9540</v>
      </c>
      <c r="C44" s="1">
        <v>79641</v>
      </c>
      <c r="D44" s="3">
        <v>89181</v>
      </c>
      <c r="E44" s="3">
        <v>86076</v>
      </c>
      <c r="F44" s="1">
        <v>382.04500000000002</v>
      </c>
      <c r="G44" s="14">
        <v>0</v>
      </c>
      <c r="H44" s="3">
        <v>5000</v>
      </c>
      <c r="I44" s="4">
        <f t="shared" si="1"/>
        <v>0</v>
      </c>
      <c r="J44" s="5">
        <v>1</v>
      </c>
      <c r="K44" s="3">
        <v>1</v>
      </c>
      <c r="L44" s="3">
        <v>0.26</v>
      </c>
      <c r="M44" s="4">
        <f t="shared" si="3"/>
        <v>2480.4</v>
      </c>
      <c r="N44" s="1"/>
      <c r="S44" s="1"/>
    </row>
    <row r="45" spans="1:19">
      <c r="A45" s="1">
        <v>42</v>
      </c>
      <c r="B45" s="1">
        <f t="shared" si="0"/>
        <v>4555</v>
      </c>
      <c r="C45" s="1">
        <v>81566</v>
      </c>
      <c r="D45" s="3">
        <v>86121</v>
      </c>
      <c r="E45" s="3">
        <v>85592</v>
      </c>
      <c r="F45" s="1">
        <v>382.04500000000002</v>
      </c>
      <c r="G45" s="14">
        <v>0</v>
      </c>
      <c r="H45" s="3">
        <v>5000</v>
      </c>
      <c r="I45" s="4">
        <f t="shared" si="1"/>
        <v>0</v>
      </c>
      <c r="J45" s="5">
        <v>0</v>
      </c>
      <c r="K45" s="3">
        <v>1</v>
      </c>
      <c r="L45" s="3">
        <v>0.26</v>
      </c>
      <c r="M45" s="4">
        <f t="shared" si="3"/>
        <v>0</v>
      </c>
      <c r="N45" s="1"/>
      <c r="S45" s="1"/>
    </row>
    <row r="46" spans="1:19">
      <c r="A46" s="1">
        <v>43</v>
      </c>
      <c r="B46" s="1">
        <f t="shared" si="0"/>
        <v>11919</v>
      </c>
      <c r="C46" s="1">
        <v>76759</v>
      </c>
      <c r="D46" s="3">
        <v>88678</v>
      </c>
      <c r="E46" s="3">
        <v>82734</v>
      </c>
      <c r="F46" s="1">
        <v>382.04500000000002</v>
      </c>
      <c r="G46" s="14">
        <v>1</v>
      </c>
      <c r="H46" s="3">
        <v>5000</v>
      </c>
      <c r="I46" s="4">
        <f t="shared" si="1"/>
        <v>382.04500000000002</v>
      </c>
      <c r="J46" s="5">
        <v>1</v>
      </c>
      <c r="K46" s="3">
        <v>1</v>
      </c>
      <c r="L46" s="3">
        <v>0.26</v>
      </c>
      <c r="M46" s="4">
        <f t="shared" si="3"/>
        <v>3098.94</v>
      </c>
      <c r="N46" s="1"/>
      <c r="S46" s="1"/>
    </row>
    <row r="47" spans="1:19">
      <c r="A47" s="1">
        <v>44</v>
      </c>
      <c r="B47" s="1">
        <f t="shared" si="0"/>
        <v>7870</v>
      </c>
      <c r="C47" s="1">
        <v>78182</v>
      </c>
      <c r="D47" s="3">
        <v>86052</v>
      </c>
      <c r="E47" s="3">
        <v>80475</v>
      </c>
      <c r="F47" s="1">
        <v>382.04500000000002</v>
      </c>
      <c r="G47" s="14">
        <v>1</v>
      </c>
      <c r="H47" s="3">
        <v>5000</v>
      </c>
      <c r="I47" s="4">
        <f t="shared" si="1"/>
        <v>382.04500000000002</v>
      </c>
      <c r="J47" s="5">
        <v>0</v>
      </c>
      <c r="K47" s="3">
        <v>1</v>
      </c>
      <c r="L47" s="3">
        <v>0.26</v>
      </c>
      <c r="M47" s="4">
        <f t="shared" si="3"/>
        <v>0</v>
      </c>
      <c r="N47" s="1"/>
      <c r="S47" s="1"/>
    </row>
    <row r="48" spans="1:19">
      <c r="A48" s="1">
        <v>45</v>
      </c>
      <c r="B48" s="1">
        <f t="shared" si="0"/>
        <v>4122</v>
      </c>
      <c r="C48" s="1">
        <v>81649</v>
      </c>
      <c r="D48" s="3">
        <v>85771</v>
      </c>
      <c r="E48" s="3">
        <v>82345</v>
      </c>
      <c r="F48" s="1">
        <v>382.04500000000002</v>
      </c>
      <c r="G48" s="14">
        <v>0</v>
      </c>
      <c r="H48" s="3">
        <v>5000</v>
      </c>
      <c r="I48" s="4">
        <f t="shared" si="1"/>
        <v>0</v>
      </c>
      <c r="J48" s="5">
        <v>0</v>
      </c>
      <c r="K48" s="3">
        <v>1</v>
      </c>
      <c r="L48" s="3">
        <v>0.26</v>
      </c>
      <c r="M48" s="4">
        <f t="shared" si="3"/>
        <v>0</v>
      </c>
      <c r="N48" s="1"/>
      <c r="S48" s="1"/>
    </row>
    <row r="49" spans="1:19">
      <c r="A49" s="1">
        <v>46</v>
      </c>
      <c r="B49" s="1">
        <f>SUM(D49,-C49)</f>
        <v>6176</v>
      </c>
      <c r="C49" s="1">
        <v>79431</v>
      </c>
      <c r="D49" s="3">
        <v>85607</v>
      </c>
      <c r="E49" s="3">
        <v>84656</v>
      </c>
      <c r="F49" s="1">
        <v>382.04500000000002</v>
      </c>
      <c r="G49" s="14">
        <v>0</v>
      </c>
      <c r="H49" s="3">
        <v>5000</v>
      </c>
      <c r="I49" s="4">
        <f t="shared" si="1"/>
        <v>0</v>
      </c>
      <c r="J49" s="5">
        <v>0</v>
      </c>
      <c r="K49" s="3">
        <v>1</v>
      </c>
      <c r="L49" s="3">
        <v>0.26</v>
      </c>
      <c r="M49" s="4">
        <f t="shared" si="3"/>
        <v>0</v>
      </c>
      <c r="N49" s="1"/>
      <c r="S49" s="1"/>
    </row>
    <row r="50" spans="1:19">
      <c r="A50" s="1">
        <f>SUM(A49,1)</f>
        <v>47</v>
      </c>
      <c r="B50" s="1">
        <f t="shared" ref="B50:B113" si="4">SUM(D50,-C50)</f>
        <v>3869</v>
      </c>
      <c r="C50" s="1">
        <v>81627</v>
      </c>
      <c r="D50" s="3">
        <v>85496</v>
      </c>
      <c r="E50" s="3">
        <v>84259</v>
      </c>
      <c r="F50" s="1">
        <v>382.04500000000002</v>
      </c>
      <c r="G50" s="14">
        <v>0</v>
      </c>
      <c r="H50" s="3">
        <v>5000</v>
      </c>
      <c r="I50" s="4">
        <f t="shared" si="1"/>
        <v>0</v>
      </c>
      <c r="J50" s="5">
        <v>0</v>
      </c>
      <c r="K50" s="3">
        <v>1</v>
      </c>
      <c r="L50" s="3">
        <v>0.26</v>
      </c>
      <c r="M50" s="4">
        <f t="shared" si="3"/>
        <v>0</v>
      </c>
      <c r="N50" s="1"/>
      <c r="S50" s="1"/>
    </row>
    <row r="51" spans="1:19">
      <c r="A51" s="1">
        <f t="shared" ref="A51:A93" si="5">SUM(A50,1)</f>
        <v>48</v>
      </c>
      <c r="B51" s="1">
        <f t="shared" si="4"/>
        <v>8408</v>
      </c>
      <c r="C51" s="1">
        <v>76513</v>
      </c>
      <c r="D51" s="3">
        <v>84921</v>
      </c>
      <c r="E51" s="3">
        <v>78163</v>
      </c>
      <c r="F51" s="1">
        <v>382.04500000000002</v>
      </c>
      <c r="G51" s="14">
        <v>1</v>
      </c>
      <c r="H51" s="3">
        <v>5000</v>
      </c>
      <c r="I51" s="4">
        <f t="shared" si="1"/>
        <v>382.04500000000002</v>
      </c>
      <c r="J51" s="5">
        <v>0</v>
      </c>
      <c r="K51" s="3">
        <v>1</v>
      </c>
      <c r="L51" s="3">
        <v>0.26</v>
      </c>
      <c r="M51" s="4">
        <f t="shared" si="3"/>
        <v>0</v>
      </c>
      <c r="N51" s="1"/>
      <c r="S51" s="1"/>
    </row>
    <row r="52" spans="1:19">
      <c r="A52" s="1">
        <f t="shared" si="5"/>
        <v>49</v>
      </c>
      <c r="B52" s="1">
        <f t="shared" si="4"/>
        <v>4024</v>
      </c>
      <c r="C52" s="1">
        <v>79692</v>
      </c>
      <c r="D52" s="3">
        <v>83716</v>
      </c>
      <c r="E52" s="3">
        <v>80096</v>
      </c>
      <c r="F52" s="1">
        <v>382.04500000000002</v>
      </c>
      <c r="G52" s="14">
        <v>0</v>
      </c>
      <c r="H52" s="3">
        <v>5000</v>
      </c>
      <c r="I52" s="4">
        <f t="shared" si="1"/>
        <v>0</v>
      </c>
      <c r="J52" s="5">
        <v>0</v>
      </c>
      <c r="K52" s="3">
        <v>1</v>
      </c>
      <c r="L52" s="3">
        <v>0.26</v>
      </c>
      <c r="M52" s="4">
        <f t="shared" si="3"/>
        <v>0</v>
      </c>
      <c r="N52" s="1"/>
      <c r="S52" s="1"/>
    </row>
    <row r="53" spans="1:19">
      <c r="A53" s="1">
        <f t="shared" si="5"/>
        <v>50</v>
      </c>
      <c r="B53" s="1">
        <f t="shared" si="4"/>
        <v>12965</v>
      </c>
      <c r="C53" s="1">
        <v>70828</v>
      </c>
      <c r="D53" s="3">
        <v>83793</v>
      </c>
      <c r="E53" s="3">
        <v>81766</v>
      </c>
      <c r="F53" s="1">
        <v>382.04500000000002</v>
      </c>
      <c r="G53" s="14">
        <v>0</v>
      </c>
      <c r="H53" s="3">
        <v>5000</v>
      </c>
      <c r="I53" s="4">
        <f t="shared" si="1"/>
        <v>0</v>
      </c>
      <c r="J53" s="5">
        <v>1</v>
      </c>
      <c r="K53" s="3">
        <v>1</v>
      </c>
      <c r="L53" s="3">
        <v>0.26</v>
      </c>
      <c r="M53" s="4">
        <f t="shared" si="3"/>
        <v>3370.9</v>
      </c>
      <c r="N53" s="1"/>
      <c r="S53" s="1"/>
    </row>
    <row r="54" spans="1:19">
      <c r="A54" s="1">
        <f t="shared" si="5"/>
        <v>51</v>
      </c>
      <c r="B54" s="1">
        <f t="shared" si="4"/>
        <v>4345</v>
      </c>
      <c r="C54" s="1">
        <v>77564</v>
      </c>
      <c r="D54" s="3">
        <v>81909</v>
      </c>
      <c r="E54" s="3">
        <v>80203</v>
      </c>
      <c r="F54" s="1">
        <v>382.04500000000002</v>
      </c>
      <c r="G54" s="14">
        <v>0</v>
      </c>
      <c r="H54" s="3">
        <v>5000</v>
      </c>
      <c r="I54" s="4">
        <f t="shared" si="1"/>
        <v>0</v>
      </c>
      <c r="J54" s="5">
        <v>0</v>
      </c>
      <c r="K54" s="3">
        <v>1</v>
      </c>
      <c r="L54" s="3">
        <v>0.26</v>
      </c>
      <c r="M54" s="4">
        <f t="shared" si="3"/>
        <v>0</v>
      </c>
      <c r="N54" s="1"/>
      <c r="S54" s="1"/>
    </row>
    <row r="55" spans="1:19">
      <c r="A55" s="1">
        <f t="shared" si="5"/>
        <v>52</v>
      </c>
      <c r="B55" s="1">
        <f t="shared" si="4"/>
        <v>3279</v>
      </c>
      <c r="C55" s="1">
        <v>78436</v>
      </c>
      <c r="D55" s="3">
        <v>81715</v>
      </c>
      <c r="E55" s="3">
        <v>70801</v>
      </c>
      <c r="F55" s="1">
        <v>382.04500000000002</v>
      </c>
      <c r="G55" s="14">
        <v>1</v>
      </c>
      <c r="H55" s="3">
        <v>5000</v>
      </c>
      <c r="I55" s="4">
        <f t="shared" si="1"/>
        <v>382.04500000000002</v>
      </c>
      <c r="J55" s="5">
        <v>0</v>
      </c>
      <c r="K55" s="3">
        <v>1</v>
      </c>
      <c r="L55" s="3">
        <v>0.26</v>
      </c>
      <c r="M55" s="4">
        <f t="shared" si="3"/>
        <v>0</v>
      </c>
      <c r="N55" s="1"/>
      <c r="S55" s="1"/>
    </row>
    <row r="56" spans="1:19">
      <c r="A56" s="1">
        <f t="shared" si="5"/>
        <v>53</v>
      </c>
      <c r="B56" s="1">
        <f t="shared" si="4"/>
        <v>8376</v>
      </c>
      <c r="C56" s="1">
        <v>74236</v>
      </c>
      <c r="D56" s="3">
        <v>82612</v>
      </c>
      <c r="E56" s="3">
        <v>77210</v>
      </c>
      <c r="F56" s="1">
        <v>382.04500000000002</v>
      </c>
      <c r="G56" s="14">
        <v>1</v>
      </c>
      <c r="H56" s="3">
        <v>5000</v>
      </c>
      <c r="I56" s="4">
        <f t="shared" si="1"/>
        <v>382.04500000000002</v>
      </c>
      <c r="J56" s="5">
        <v>0</v>
      </c>
      <c r="K56" s="3">
        <v>1</v>
      </c>
      <c r="L56" s="3">
        <v>0.26</v>
      </c>
      <c r="M56" s="4">
        <f t="shared" si="3"/>
        <v>0</v>
      </c>
      <c r="N56" s="1"/>
      <c r="S56" s="1"/>
    </row>
    <row r="57" spans="1:19">
      <c r="A57" s="1">
        <f t="shared" si="5"/>
        <v>54</v>
      </c>
      <c r="B57" s="1">
        <f t="shared" si="4"/>
        <v>2634</v>
      </c>
      <c r="C57" s="1">
        <v>77881</v>
      </c>
      <c r="D57" s="3">
        <v>80515</v>
      </c>
      <c r="E57" s="3">
        <v>80390</v>
      </c>
      <c r="F57" s="1">
        <v>382.04500000000002</v>
      </c>
      <c r="G57" s="14">
        <v>0</v>
      </c>
      <c r="H57" s="3">
        <v>5000</v>
      </c>
      <c r="I57" s="4">
        <f t="shared" si="1"/>
        <v>0</v>
      </c>
      <c r="J57" s="5">
        <v>0</v>
      </c>
      <c r="K57" s="3">
        <v>1</v>
      </c>
      <c r="L57" s="3">
        <v>0.26</v>
      </c>
      <c r="M57" s="4">
        <f t="shared" si="3"/>
        <v>0</v>
      </c>
      <c r="N57" s="1"/>
      <c r="S57" s="1"/>
    </row>
    <row r="58" spans="1:19">
      <c r="A58" s="1">
        <f t="shared" si="5"/>
        <v>55</v>
      </c>
      <c r="B58" s="1">
        <f t="shared" si="4"/>
        <v>5722</v>
      </c>
      <c r="C58" s="1">
        <v>75908</v>
      </c>
      <c r="D58" s="3">
        <v>81630</v>
      </c>
      <c r="E58" s="3">
        <v>76637</v>
      </c>
      <c r="F58" s="1">
        <v>382.04500000000002</v>
      </c>
      <c r="G58" s="14">
        <v>0</v>
      </c>
      <c r="H58" s="3">
        <v>5000</v>
      </c>
      <c r="I58" s="4">
        <f t="shared" si="1"/>
        <v>0</v>
      </c>
      <c r="J58" s="5">
        <v>0</v>
      </c>
      <c r="K58" s="3">
        <v>1</v>
      </c>
      <c r="L58" s="3">
        <v>0.26</v>
      </c>
      <c r="M58" s="4">
        <f t="shared" si="3"/>
        <v>0</v>
      </c>
      <c r="N58" s="1"/>
      <c r="S58" s="1"/>
    </row>
    <row r="59" spans="1:19">
      <c r="A59" s="1">
        <f t="shared" si="5"/>
        <v>56</v>
      </c>
      <c r="B59" s="1">
        <f t="shared" si="4"/>
        <v>2437</v>
      </c>
      <c r="C59" s="1">
        <v>78915</v>
      </c>
      <c r="D59" s="3">
        <v>81352</v>
      </c>
      <c r="E59" s="3">
        <v>79319</v>
      </c>
      <c r="F59" s="1">
        <v>382.04500000000002</v>
      </c>
      <c r="G59" s="14">
        <v>0</v>
      </c>
      <c r="H59" s="3">
        <v>5000</v>
      </c>
      <c r="I59" s="4">
        <f t="shared" si="1"/>
        <v>0</v>
      </c>
      <c r="J59" s="5">
        <v>0</v>
      </c>
      <c r="K59" s="3">
        <v>1</v>
      </c>
      <c r="L59" s="3">
        <v>0.26</v>
      </c>
      <c r="M59" s="4">
        <f t="shared" si="3"/>
        <v>0</v>
      </c>
      <c r="N59" s="1"/>
      <c r="S59" s="1"/>
    </row>
    <row r="60" spans="1:19">
      <c r="A60" s="1">
        <f t="shared" si="5"/>
        <v>57</v>
      </c>
      <c r="B60" s="1">
        <f t="shared" si="4"/>
        <v>8312</v>
      </c>
      <c r="C60" s="1">
        <v>72557</v>
      </c>
      <c r="D60" s="3">
        <v>80869</v>
      </c>
      <c r="E60" s="3">
        <v>77962</v>
      </c>
      <c r="F60" s="1">
        <v>382.04500000000002</v>
      </c>
      <c r="G60" s="14">
        <v>0</v>
      </c>
      <c r="H60" s="3">
        <v>5000</v>
      </c>
      <c r="I60" s="4">
        <f t="shared" si="1"/>
        <v>0</v>
      </c>
      <c r="J60" s="5">
        <v>0</v>
      </c>
      <c r="K60" s="3">
        <v>1</v>
      </c>
      <c r="L60" s="3">
        <v>0.26</v>
      </c>
      <c r="M60" s="4">
        <f t="shared" si="3"/>
        <v>0</v>
      </c>
      <c r="N60" s="1"/>
      <c r="S60" s="1"/>
    </row>
    <row r="61" spans="1:19">
      <c r="A61" s="1">
        <f t="shared" si="5"/>
        <v>58</v>
      </c>
      <c r="B61" s="1">
        <f t="shared" si="4"/>
        <v>4511</v>
      </c>
      <c r="C61" s="1">
        <v>73302</v>
      </c>
      <c r="D61" s="3">
        <v>77813</v>
      </c>
      <c r="E61" s="3">
        <v>77311</v>
      </c>
      <c r="F61" s="1">
        <v>382.04500000000002</v>
      </c>
      <c r="G61" s="14">
        <v>0</v>
      </c>
      <c r="H61" s="3">
        <v>5000</v>
      </c>
      <c r="I61" s="4">
        <f t="shared" si="1"/>
        <v>0</v>
      </c>
      <c r="J61" s="5">
        <v>0</v>
      </c>
      <c r="K61" s="3">
        <v>1</v>
      </c>
      <c r="L61" s="3">
        <v>0.26</v>
      </c>
      <c r="M61" s="4">
        <f t="shared" si="3"/>
        <v>0</v>
      </c>
      <c r="N61" s="1"/>
      <c r="S61" s="1"/>
    </row>
    <row r="62" spans="1:19">
      <c r="A62" s="1">
        <f t="shared" si="5"/>
        <v>59</v>
      </c>
      <c r="B62" s="1">
        <f t="shared" si="4"/>
        <v>5073</v>
      </c>
      <c r="C62" s="1">
        <v>76095</v>
      </c>
      <c r="D62" s="3">
        <v>81168</v>
      </c>
      <c r="E62" s="3">
        <v>78348</v>
      </c>
      <c r="F62" s="1">
        <v>382.04500000000002</v>
      </c>
      <c r="G62" s="14">
        <v>0</v>
      </c>
      <c r="H62" s="3">
        <v>5000</v>
      </c>
      <c r="I62" s="4">
        <f t="shared" si="1"/>
        <v>0</v>
      </c>
      <c r="J62" s="5">
        <v>0</v>
      </c>
      <c r="K62" s="3">
        <v>1</v>
      </c>
      <c r="L62" s="3">
        <v>0.26</v>
      </c>
      <c r="M62" s="4">
        <f t="shared" si="3"/>
        <v>0</v>
      </c>
      <c r="N62" s="1"/>
      <c r="S62" s="1"/>
    </row>
    <row r="63" spans="1:19">
      <c r="A63" s="1">
        <f t="shared" si="5"/>
        <v>60</v>
      </c>
      <c r="B63" s="1">
        <f t="shared" si="4"/>
        <v>6051</v>
      </c>
      <c r="C63" s="1">
        <v>75413</v>
      </c>
      <c r="D63" s="3">
        <v>81464</v>
      </c>
      <c r="E63" s="3">
        <v>76210</v>
      </c>
      <c r="F63" s="1">
        <v>382.04500000000002</v>
      </c>
      <c r="G63" s="14">
        <v>1</v>
      </c>
      <c r="H63" s="3">
        <v>5000</v>
      </c>
      <c r="I63" s="4">
        <f t="shared" si="1"/>
        <v>382.04500000000002</v>
      </c>
      <c r="J63" s="5">
        <v>0</v>
      </c>
      <c r="K63" s="3">
        <v>1</v>
      </c>
      <c r="L63" s="3">
        <v>0.26</v>
      </c>
      <c r="M63" s="4">
        <f t="shared" si="3"/>
        <v>0</v>
      </c>
      <c r="N63" s="1"/>
      <c r="S63" s="1"/>
    </row>
    <row r="64" spans="1:19">
      <c r="A64" s="1">
        <f t="shared" si="5"/>
        <v>61</v>
      </c>
      <c r="B64" s="1">
        <f t="shared" si="4"/>
        <v>2848</v>
      </c>
      <c r="C64" s="1">
        <v>76977</v>
      </c>
      <c r="D64" s="3">
        <v>79825</v>
      </c>
      <c r="E64" s="3">
        <v>77215</v>
      </c>
      <c r="F64" s="1">
        <v>382.04500000000002</v>
      </c>
      <c r="G64" s="14">
        <v>0</v>
      </c>
      <c r="H64" s="3">
        <v>5000</v>
      </c>
      <c r="I64" s="4">
        <f t="shared" si="1"/>
        <v>0</v>
      </c>
      <c r="J64" s="5">
        <v>0</v>
      </c>
      <c r="K64" s="3">
        <v>1</v>
      </c>
      <c r="L64" s="3">
        <v>0.26</v>
      </c>
      <c r="M64" s="4">
        <f t="shared" si="3"/>
        <v>0</v>
      </c>
      <c r="N64" s="1"/>
      <c r="S64" s="1"/>
    </row>
    <row r="65" spans="1:19">
      <c r="A65" s="1">
        <f t="shared" si="5"/>
        <v>62</v>
      </c>
      <c r="B65" s="1">
        <f t="shared" si="4"/>
        <v>4937</v>
      </c>
      <c r="C65" s="1">
        <v>75956</v>
      </c>
      <c r="D65" s="3">
        <v>80893</v>
      </c>
      <c r="E65" s="3">
        <v>78086</v>
      </c>
      <c r="F65" s="1">
        <v>382.04500000000002</v>
      </c>
      <c r="G65" s="14">
        <v>0</v>
      </c>
      <c r="H65" s="3">
        <v>5000</v>
      </c>
      <c r="I65" s="4">
        <f t="shared" si="1"/>
        <v>0</v>
      </c>
      <c r="J65" s="5">
        <v>0</v>
      </c>
      <c r="K65" s="3">
        <v>1</v>
      </c>
      <c r="L65" s="3">
        <v>0.26</v>
      </c>
      <c r="M65" s="4">
        <f t="shared" si="3"/>
        <v>0</v>
      </c>
      <c r="N65" s="1"/>
      <c r="S65" s="1"/>
    </row>
    <row r="66" spans="1:19">
      <c r="A66" s="1">
        <f t="shared" si="5"/>
        <v>63</v>
      </c>
      <c r="B66" s="1">
        <f t="shared" si="4"/>
        <v>6860</v>
      </c>
      <c r="C66" s="1">
        <v>71778</v>
      </c>
      <c r="D66" s="3">
        <v>78638</v>
      </c>
      <c r="E66" s="3">
        <v>74386</v>
      </c>
      <c r="F66" s="1">
        <v>382.04500000000002</v>
      </c>
      <c r="G66" s="14">
        <v>0</v>
      </c>
      <c r="H66" s="3">
        <v>5000</v>
      </c>
      <c r="I66" s="4">
        <f t="shared" si="1"/>
        <v>0</v>
      </c>
      <c r="J66" s="5">
        <v>0</v>
      </c>
      <c r="K66" s="3">
        <v>1</v>
      </c>
      <c r="L66" s="3">
        <v>0.26</v>
      </c>
      <c r="M66" s="4">
        <f t="shared" si="3"/>
        <v>0</v>
      </c>
      <c r="N66" s="1"/>
      <c r="S66" s="1"/>
    </row>
    <row r="67" spans="1:19">
      <c r="A67" s="1">
        <f t="shared" si="5"/>
        <v>64</v>
      </c>
      <c r="B67" s="1">
        <f t="shared" si="4"/>
        <v>3285</v>
      </c>
      <c r="C67" s="1">
        <v>75116</v>
      </c>
      <c r="D67" s="3">
        <v>78401</v>
      </c>
      <c r="E67" s="3">
        <v>76204</v>
      </c>
      <c r="F67" s="1">
        <v>382.04500000000002</v>
      </c>
      <c r="G67" s="14">
        <v>0</v>
      </c>
      <c r="H67" s="3">
        <v>5000</v>
      </c>
      <c r="I67" s="4">
        <f t="shared" si="1"/>
        <v>0</v>
      </c>
      <c r="J67" s="5">
        <v>0</v>
      </c>
      <c r="K67" s="3">
        <v>1</v>
      </c>
      <c r="L67" s="3">
        <v>0.26</v>
      </c>
      <c r="M67" s="4">
        <f t="shared" si="3"/>
        <v>0</v>
      </c>
      <c r="N67" s="1"/>
      <c r="S67" s="1"/>
    </row>
    <row r="68" spans="1:19">
      <c r="A68" s="1">
        <f t="shared" si="5"/>
        <v>65</v>
      </c>
      <c r="B68" s="1">
        <f t="shared" si="4"/>
        <v>17555</v>
      </c>
      <c r="C68" s="1">
        <v>63850</v>
      </c>
      <c r="D68" s="3">
        <v>81405</v>
      </c>
      <c r="E68" s="3">
        <v>76537</v>
      </c>
      <c r="F68" s="1">
        <v>382.04500000000002</v>
      </c>
      <c r="G68" s="14">
        <v>0</v>
      </c>
      <c r="H68" s="3">
        <v>5000</v>
      </c>
      <c r="I68" s="4">
        <f t="shared" si="1"/>
        <v>0</v>
      </c>
      <c r="J68" s="5">
        <v>1</v>
      </c>
      <c r="K68" s="3">
        <v>1</v>
      </c>
      <c r="L68" s="3">
        <v>0.26</v>
      </c>
      <c r="M68" s="4">
        <f t="shared" ref="M68:M99" si="6">PRODUCT(B68,L68,J68)</f>
        <v>4564.3</v>
      </c>
      <c r="N68" s="1"/>
      <c r="S68" s="1"/>
    </row>
    <row r="69" spans="1:19">
      <c r="A69" s="1">
        <f t="shared" si="5"/>
        <v>66</v>
      </c>
      <c r="B69" s="1">
        <f t="shared" si="4"/>
        <v>3133</v>
      </c>
      <c r="C69" s="1">
        <v>74135</v>
      </c>
      <c r="D69" s="3">
        <v>77268</v>
      </c>
      <c r="E69" s="3">
        <v>74519</v>
      </c>
      <c r="F69" s="1">
        <v>382.04500000000002</v>
      </c>
      <c r="G69" s="14">
        <v>0</v>
      </c>
      <c r="H69" s="3">
        <v>5000</v>
      </c>
      <c r="I69" s="4">
        <f t="shared" ref="I69:I121" si="7">PRODUCT(G69,F69)</f>
        <v>0</v>
      </c>
      <c r="J69" s="5">
        <v>0</v>
      </c>
      <c r="K69" s="3">
        <v>1</v>
      </c>
      <c r="L69" s="3">
        <v>0.26</v>
      </c>
      <c r="M69" s="4">
        <f t="shared" si="6"/>
        <v>0</v>
      </c>
      <c r="N69" s="1"/>
      <c r="S69" s="1"/>
    </row>
    <row r="70" spans="1:19">
      <c r="A70" s="1">
        <f t="shared" si="5"/>
        <v>67</v>
      </c>
      <c r="B70" s="1">
        <f t="shared" si="4"/>
        <v>5797</v>
      </c>
      <c r="C70" s="1">
        <v>70652</v>
      </c>
      <c r="D70" s="3">
        <v>76449</v>
      </c>
      <c r="E70" s="3">
        <v>75977</v>
      </c>
      <c r="F70" s="1">
        <v>382.04500000000002</v>
      </c>
      <c r="G70" s="14">
        <v>0</v>
      </c>
      <c r="H70" s="3">
        <v>5000</v>
      </c>
      <c r="I70" s="4">
        <f t="shared" si="7"/>
        <v>0</v>
      </c>
      <c r="J70" s="5">
        <v>0</v>
      </c>
      <c r="K70" s="3">
        <v>1</v>
      </c>
      <c r="L70" s="3">
        <v>0.26</v>
      </c>
      <c r="M70" s="4">
        <f t="shared" si="6"/>
        <v>0</v>
      </c>
      <c r="N70" s="1"/>
      <c r="S70" s="1"/>
    </row>
    <row r="71" spans="1:19">
      <c r="A71" s="1">
        <f t="shared" si="5"/>
        <v>68</v>
      </c>
      <c r="B71" s="1">
        <f t="shared" si="4"/>
        <v>6748</v>
      </c>
      <c r="C71" s="1">
        <v>70261</v>
      </c>
      <c r="D71" s="3">
        <v>77009</v>
      </c>
      <c r="E71" s="3">
        <v>73210</v>
      </c>
      <c r="F71" s="1">
        <v>382.04500000000002</v>
      </c>
      <c r="G71" s="14">
        <v>0</v>
      </c>
      <c r="H71" s="3">
        <v>5000</v>
      </c>
      <c r="I71" s="4">
        <f t="shared" si="7"/>
        <v>0</v>
      </c>
      <c r="J71" s="5">
        <v>0</v>
      </c>
      <c r="K71" s="3">
        <v>1</v>
      </c>
      <c r="L71" s="3">
        <v>0.26</v>
      </c>
      <c r="M71" s="4">
        <f t="shared" si="6"/>
        <v>0</v>
      </c>
      <c r="N71" s="1"/>
      <c r="S71" s="1"/>
    </row>
    <row r="72" spans="1:19">
      <c r="A72" s="1">
        <f t="shared" si="5"/>
        <v>69</v>
      </c>
      <c r="B72" s="1">
        <f t="shared" si="4"/>
        <v>9796</v>
      </c>
      <c r="C72" s="1">
        <v>67978</v>
      </c>
      <c r="D72" s="3">
        <v>77774</v>
      </c>
      <c r="E72" s="3">
        <v>73519</v>
      </c>
      <c r="F72" s="1">
        <v>382.04500000000002</v>
      </c>
      <c r="G72" s="14">
        <v>0</v>
      </c>
      <c r="H72" s="3">
        <v>5000</v>
      </c>
      <c r="I72" s="4">
        <f t="shared" si="7"/>
        <v>0</v>
      </c>
      <c r="J72" s="5">
        <v>1</v>
      </c>
      <c r="K72" s="3">
        <v>1</v>
      </c>
      <c r="L72" s="3">
        <v>0.26</v>
      </c>
      <c r="M72" s="4">
        <f t="shared" si="6"/>
        <v>2546.96</v>
      </c>
      <c r="N72" s="1"/>
      <c r="S72" s="1"/>
    </row>
    <row r="73" spans="1:19">
      <c r="A73" s="1">
        <f t="shared" si="5"/>
        <v>70</v>
      </c>
      <c r="B73" s="1">
        <f t="shared" si="4"/>
        <v>8521</v>
      </c>
      <c r="C73" s="1">
        <v>69251</v>
      </c>
      <c r="D73" s="3">
        <v>77772</v>
      </c>
      <c r="E73" s="3">
        <v>73438</v>
      </c>
      <c r="F73" s="1">
        <v>382.04500000000002</v>
      </c>
      <c r="G73" s="14">
        <v>0</v>
      </c>
      <c r="H73" s="3">
        <v>5000</v>
      </c>
      <c r="I73" s="4">
        <f t="shared" si="7"/>
        <v>0</v>
      </c>
      <c r="J73" s="5">
        <v>0</v>
      </c>
      <c r="K73" s="3">
        <v>1</v>
      </c>
      <c r="L73" s="3">
        <v>0.26</v>
      </c>
      <c r="M73" s="4">
        <f t="shared" si="6"/>
        <v>0</v>
      </c>
      <c r="N73" s="1"/>
      <c r="S73" s="1"/>
    </row>
    <row r="74" spans="1:19">
      <c r="A74" s="1">
        <f t="shared" si="5"/>
        <v>71</v>
      </c>
      <c r="B74" s="1">
        <f t="shared" si="4"/>
        <v>10188</v>
      </c>
      <c r="C74" s="1">
        <v>66404</v>
      </c>
      <c r="D74" s="3">
        <v>76592</v>
      </c>
      <c r="E74" s="3">
        <v>69931</v>
      </c>
      <c r="F74" s="1">
        <v>382.04500000000002</v>
      </c>
      <c r="G74" s="14">
        <v>1</v>
      </c>
      <c r="H74" s="3">
        <v>5000</v>
      </c>
      <c r="I74" s="4">
        <f t="shared" si="7"/>
        <v>382.04500000000002</v>
      </c>
      <c r="J74" s="5">
        <v>1</v>
      </c>
      <c r="K74" s="3">
        <v>1</v>
      </c>
      <c r="L74" s="3">
        <v>0.26</v>
      </c>
      <c r="M74" s="4">
        <f t="shared" si="6"/>
        <v>2648.88</v>
      </c>
      <c r="N74" s="1"/>
      <c r="S74" s="1"/>
    </row>
    <row r="75" spans="1:19">
      <c r="A75" s="1">
        <f t="shared" si="5"/>
        <v>72</v>
      </c>
      <c r="B75" s="1">
        <f t="shared" si="4"/>
        <v>9376</v>
      </c>
      <c r="C75" s="1">
        <v>68625</v>
      </c>
      <c r="D75" s="3">
        <v>78001</v>
      </c>
      <c r="E75" s="3">
        <v>72747</v>
      </c>
      <c r="F75" s="1">
        <v>382.04500000000002</v>
      </c>
      <c r="G75" s="14">
        <v>1</v>
      </c>
      <c r="H75" s="3">
        <v>5000</v>
      </c>
      <c r="I75" s="4">
        <f t="shared" si="7"/>
        <v>382.04500000000002</v>
      </c>
      <c r="J75" s="5">
        <v>1</v>
      </c>
      <c r="K75" s="3">
        <v>1</v>
      </c>
      <c r="L75" s="3">
        <v>0.26</v>
      </c>
      <c r="M75" s="4">
        <f t="shared" si="6"/>
        <v>2437.7600000000002</v>
      </c>
      <c r="N75" s="1"/>
      <c r="S75" s="1"/>
    </row>
    <row r="76" spans="1:19">
      <c r="A76" s="1">
        <f t="shared" si="5"/>
        <v>73</v>
      </c>
      <c r="B76" s="1">
        <f t="shared" si="4"/>
        <v>3645</v>
      </c>
      <c r="C76" s="1">
        <v>71936</v>
      </c>
      <c r="D76" s="3">
        <v>75581</v>
      </c>
      <c r="E76" s="3">
        <v>72154</v>
      </c>
      <c r="F76" s="1">
        <v>382.04500000000002</v>
      </c>
      <c r="G76" s="14">
        <v>0</v>
      </c>
      <c r="H76" s="3">
        <v>5000</v>
      </c>
      <c r="I76" s="4">
        <f t="shared" si="7"/>
        <v>0</v>
      </c>
      <c r="J76" s="5">
        <v>0</v>
      </c>
      <c r="K76" s="3">
        <v>1</v>
      </c>
      <c r="L76" s="3">
        <v>0.26</v>
      </c>
      <c r="M76" s="4">
        <f t="shared" si="6"/>
        <v>0</v>
      </c>
      <c r="N76" s="1"/>
      <c r="S76" s="1"/>
    </row>
    <row r="77" spans="1:19">
      <c r="A77" s="1">
        <f>SUM(A76,1)</f>
        <v>74</v>
      </c>
      <c r="B77" s="1">
        <f t="shared" si="4"/>
        <v>2192</v>
      </c>
      <c r="C77" s="1">
        <v>71803</v>
      </c>
      <c r="D77" s="3">
        <v>73995</v>
      </c>
      <c r="E77" s="3">
        <v>0</v>
      </c>
      <c r="F77" s="1">
        <v>382.04500000000002</v>
      </c>
      <c r="G77" s="14">
        <v>1</v>
      </c>
      <c r="H77" s="3">
        <v>5000</v>
      </c>
      <c r="I77" s="4">
        <f t="shared" si="7"/>
        <v>382.04500000000002</v>
      </c>
      <c r="J77" s="5">
        <v>0</v>
      </c>
      <c r="K77" s="3">
        <v>1</v>
      </c>
      <c r="L77" s="3">
        <v>0.26</v>
      </c>
      <c r="M77" s="4">
        <f t="shared" si="6"/>
        <v>0</v>
      </c>
      <c r="N77" s="1"/>
      <c r="S77" s="1"/>
    </row>
    <row r="78" spans="1:19">
      <c r="A78" s="1">
        <f t="shared" si="5"/>
        <v>75</v>
      </c>
      <c r="B78" s="1">
        <f t="shared" si="4"/>
        <v>3130</v>
      </c>
      <c r="C78" s="1">
        <v>71222</v>
      </c>
      <c r="D78" s="3">
        <v>74352</v>
      </c>
      <c r="E78" s="3">
        <v>72476</v>
      </c>
      <c r="F78" s="1">
        <v>382.04500000000002</v>
      </c>
      <c r="G78" s="14">
        <v>0</v>
      </c>
      <c r="H78" s="3">
        <v>5000</v>
      </c>
      <c r="I78" s="4">
        <f t="shared" si="7"/>
        <v>0</v>
      </c>
      <c r="J78" s="5">
        <v>0</v>
      </c>
      <c r="K78" s="3">
        <v>1</v>
      </c>
      <c r="L78" s="3">
        <v>0.26</v>
      </c>
      <c r="M78" s="4">
        <f t="shared" si="6"/>
        <v>0</v>
      </c>
      <c r="N78" s="1"/>
      <c r="S78" s="1"/>
    </row>
    <row r="79" spans="1:19">
      <c r="A79" s="1">
        <f t="shared" si="5"/>
        <v>76</v>
      </c>
      <c r="B79" s="1">
        <f t="shared" si="4"/>
        <v>6006</v>
      </c>
      <c r="C79" s="1">
        <v>68392</v>
      </c>
      <c r="D79" s="3">
        <v>74398</v>
      </c>
      <c r="E79" s="3">
        <v>72992</v>
      </c>
      <c r="F79" s="1">
        <v>382.04500000000002</v>
      </c>
      <c r="G79" s="14">
        <v>0</v>
      </c>
      <c r="H79" s="3">
        <v>5000</v>
      </c>
      <c r="I79" s="4">
        <f t="shared" si="7"/>
        <v>0</v>
      </c>
      <c r="J79" s="5">
        <v>0</v>
      </c>
      <c r="K79" s="3">
        <v>1</v>
      </c>
      <c r="L79" s="3">
        <v>0.26</v>
      </c>
      <c r="M79" s="4">
        <f t="shared" si="6"/>
        <v>0</v>
      </c>
      <c r="N79" s="1"/>
      <c r="S79" s="1"/>
    </row>
    <row r="80" spans="1:19">
      <c r="A80" s="1">
        <f t="shared" si="5"/>
        <v>77</v>
      </c>
      <c r="B80" s="1">
        <f t="shared" si="4"/>
        <v>5931</v>
      </c>
      <c r="C80" s="1">
        <v>68352</v>
      </c>
      <c r="D80" s="3">
        <v>74283</v>
      </c>
      <c r="E80" s="3">
        <v>70081</v>
      </c>
      <c r="F80" s="1">
        <v>382.04500000000002</v>
      </c>
      <c r="G80" s="14">
        <v>0</v>
      </c>
      <c r="H80" s="3">
        <v>5000</v>
      </c>
      <c r="I80" s="4">
        <f t="shared" si="7"/>
        <v>0</v>
      </c>
      <c r="J80" s="5">
        <v>0</v>
      </c>
      <c r="K80" s="3">
        <v>1</v>
      </c>
      <c r="L80" s="3">
        <v>0.26</v>
      </c>
      <c r="M80" s="4">
        <f t="shared" si="6"/>
        <v>0</v>
      </c>
      <c r="N80" s="1"/>
      <c r="S80" s="1"/>
    </row>
    <row r="81" spans="1:19">
      <c r="A81" s="1">
        <f t="shared" si="5"/>
        <v>78</v>
      </c>
      <c r="B81" s="1">
        <f t="shared" si="4"/>
        <v>2841</v>
      </c>
      <c r="C81" s="1">
        <v>70638</v>
      </c>
      <c r="D81" s="3">
        <v>73479</v>
      </c>
      <c r="E81" s="3">
        <v>73007</v>
      </c>
      <c r="F81" s="1">
        <v>382.04500000000002</v>
      </c>
      <c r="G81" s="14">
        <v>0</v>
      </c>
      <c r="H81" s="3">
        <v>5000</v>
      </c>
      <c r="I81" s="4">
        <f t="shared" si="7"/>
        <v>0</v>
      </c>
      <c r="J81" s="5">
        <v>0</v>
      </c>
      <c r="K81" s="3">
        <v>1</v>
      </c>
      <c r="L81" s="3">
        <v>0.26</v>
      </c>
      <c r="M81" s="4">
        <f t="shared" si="6"/>
        <v>0</v>
      </c>
      <c r="N81" s="1"/>
      <c r="S81" s="1"/>
    </row>
    <row r="82" spans="1:19">
      <c r="A82" s="1">
        <f t="shared" si="5"/>
        <v>79</v>
      </c>
      <c r="B82" s="1">
        <f t="shared" si="4"/>
        <v>6970</v>
      </c>
      <c r="C82" s="1">
        <v>67775</v>
      </c>
      <c r="D82" s="3">
        <v>74745</v>
      </c>
      <c r="E82" s="3">
        <v>70559</v>
      </c>
      <c r="F82" s="1">
        <v>382.04500000000002</v>
      </c>
      <c r="G82" s="14">
        <v>0</v>
      </c>
      <c r="H82" s="3">
        <v>5000</v>
      </c>
      <c r="I82" s="4">
        <f t="shared" si="7"/>
        <v>0</v>
      </c>
      <c r="J82" s="5">
        <v>0</v>
      </c>
      <c r="K82" s="3">
        <v>1</v>
      </c>
      <c r="L82" s="3">
        <v>0.26</v>
      </c>
      <c r="M82" s="4">
        <f t="shared" si="6"/>
        <v>0</v>
      </c>
      <c r="N82" s="1"/>
      <c r="S82" s="1"/>
    </row>
    <row r="83" spans="1:19">
      <c r="A83" s="1">
        <f t="shared" si="5"/>
        <v>80</v>
      </c>
      <c r="B83" s="1">
        <f t="shared" si="4"/>
        <v>9715</v>
      </c>
      <c r="C83" s="1">
        <v>64718</v>
      </c>
      <c r="D83" s="3">
        <v>74433</v>
      </c>
      <c r="E83" s="3">
        <v>67982</v>
      </c>
      <c r="F83" s="1">
        <v>382.04500000000002</v>
      </c>
      <c r="G83" s="14">
        <v>1</v>
      </c>
      <c r="H83" s="3">
        <v>5000</v>
      </c>
      <c r="I83" s="4">
        <f t="shared" si="7"/>
        <v>382.04500000000002</v>
      </c>
      <c r="J83" s="5">
        <v>1</v>
      </c>
      <c r="K83" s="3">
        <v>1</v>
      </c>
      <c r="L83" s="3">
        <v>0.26</v>
      </c>
      <c r="M83" s="4">
        <f t="shared" si="6"/>
        <v>2525.9</v>
      </c>
      <c r="N83" s="1"/>
      <c r="S83" s="1"/>
    </row>
    <row r="84" spans="1:19">
      <c r="A84" s="1">
        <f t="shared" si="5"/>
        <v>81</v>
      </c>
      <c r="B84" s="1">
        <f t="shared" si="4"/>
        <v>6594</v>
      </c>
      <c r="C84" s="1">
        <v>66228</v>
      </c>
      <c r="D84" s="3">
        <v>72822</v>
      </c>
      <c r="E84" s="3">
        <v>67990</v>
      </c>
      <c r="F84" s="1">
        <v>382.04500000000002</v>
      </c>
      <c r="G84" s="14">
        <v>0</v>
      </c>
      <c r="H84" s="3">
        <v>5000</v>
      </c>
      <c r="I84" s="4">
        <f t="shared" si="7"/>
        <v>0</v>
      </c>
      <c r="J84" s="5">
        <v>0</v>
      </c>
      <c r="K84" s="3">
        <v>1</v>
      </c>
      <c r="L84" s="3">
        <v>0.26</v>
      </c>
      <c r="M84" s="4">
        <f t="shared" si="6"/>
        <v>0</v>
      </c>
      <c r="N84" s="1"/>
      <c r="S84" s="1"/>
    </row>
    <row r="85" spans="1:19">
      <c r="A85" s="1">
        <f t="shared" si="5"/>
        <v>82</v>
      </c>
      <c r="B85" s="1">
        <f t="shared" si="4"/>
        <v>4846</v>
      </c>
      <c r="C85" s="1">
        <v>68372</v>
      </c>
      <c r="D85" s="3">
        <v>73218</v>
      </c>
      <c r="E85" s="3">
        <v>70801</v>
      </c>
      <c r="F85" s="1">
        <v>382.04500000000002</v>
      </c>
      <c r="G85" s="14">
        <v>0</v>
      </c>
      <c r="H85" s="3">
        <v>5000</v>
      </c>
      <c r="I85" s="4">
        <f t="shared" si="7"/>
        <v>0</v>
      </c>
      <c r="J85" s="5">
        <v>0</v>
      </c>
      <c r="K85" s="3">
        <v>1</v>
      </c>
      <c r="L85" s="3">
        <v>0.26</v>
      </c>
      <c r="M85" s="4">
        <f t="shared" si="6"/>
        <v>0</v>
      </c>
      <c r="N85" s="1"/>
      <c r="S85" s="1"/>
    </row>
    <row r="86" spans="1:19">
      <c r="A86" s="1">
        <f t="shared" si="5"/>
        <v>83</v>
      </c>
      <c r="B86" s="1">
        <f t="shared" si="4"/>
        <v>6520</v>
      </c>
      <c r="C86" s="1">
        <v>64940</v>
      </c>
      <c r="D86" s="3">
        <v>71460</v>
      </c>
      <c r="E86" s="3">
        <v>70715</v>
      </c>
      <c r="F86" s="1">
        <v>382.04500000000002</v>
      </c>
      <c r="G86" s="14">
        <v>0</v>
      </c>
      <c r="H86" s="3">
        <v>5000</v>
      </c>
      <c r="I86" s="4">
        <f t="shared" si="7"/>
        <v>0</v>
      </c>
      <c r="J86" s="5">
        <v>0</v>
      </c>
      <c r="K86" s="3">
        <v>1</v>
      </c>
      <c r="L86" s="3">
        <v>0.26</v>
      </c>
      <c r="M86" s="4">
        <f t="shared" si="6"/>
        <v>0</v>
      </c>
      <c r="N86" s="1"/>
      <c r="S86" s="1"/>
    </row>
    <row r="87" spans="1:19">
      <c r="A87" s="1">
        <f t="shared" si="5"/>
        <v>84</v>
      </c>
      <c r="B87" s="1">
        <f t="shared" si="4"/>
        <v>3925</v>
      </c>
      <c r="C87" s="1">
        <v>66824</v>
      </c>
      <c r="D87" s="3">
        <v>70749</v>
      </c>
      <c r="E87" s="3">
        <v>68294</v>
      </c>
      <c r="F87" s="1">
        <v>382.04500000000002</v>
      </c>
      <c r="G87" s="14">
        <v>0</v>
      </c>
      <c r="H87" s="3">
        <v>5000</v>
      </c>
      <c r="I87" s="4">
        <f t="shared" si="7"/>
        <v>0</v>
      </c>
      <c r="J87" s="5">
        <v>0</v>
      </c>
      <c r="K87" s="3">
        <v>1</v>
      </c>
      <c r="L87" s="3">
        <v>0.26</v>
      </c>
      <c r="M87" s="4">
        <f t="shared" si="6"/>
        <v>0</v>
      </c>
      <c r="N87" s="1"/>
      <c r="S87" s="1"/>
    </row>
    <row r="88" spans="1:19">
      <c r="A88" s="1">
        <f t="shared" si="5"/>
        <v>85</v>
      </c>
      <c r="B88" s="1">
        <f t="shared" si="4"/>
        <v>384</v>
      </c>
      <c r="C88" s="1">
        <v>67100</v>
      </c>
      <c r="D88" s="3">
        <v>67484</v>
      </c>
      <c r="E88" s="3">
        <v>0</v>
      </c>
      <c r="F88" s="1">
        <v>382.04500000000002</v>
      </c>
      <c r="G88" s="14">
        <v>1</v>
      </c>
      <c r="H88" s="3">
        <v>5000</v>
      </c>
      <c r="I88" s="4">
        <f t="shared" si="7"/>
        <v>382.04500000000002</v>
      </c>
      <c r="J88" s="5">
        <v>0</v>
      </c>
      <c r="K88" s="3">
        <v>1</v>
      </c>
      <c r="L88" s="3">
        <v>0.26</v>
      </c>
      <c r="M88" s="4">
        <f t="shared" si="6"/>
        <v>0</v>
      </c>
      <c r="N88" s="1"/>
      <c r="S88" s="1"/>
    </row>
    <row r="89" spans="1:19">
      <c r="A89" s="1">
        <f t="shared" si="5"/>
        <v>86</v>
      </c>
      <c r="B89" s="1">
        <f t="shared" si="4"/>
        <v>9730</v>
      </c>
      <c r="C89" s="1">
        <v>59966</v>
      </c>
      <c r="D89" s="3">
        <v>69696</v>
      </c>
      <c r="E89" s="3">
        <v>62436</v>
      </c>
      <c r="F89" s="1">
        <v>382.04500000000002</v>
      </c>
      <c r="G89" s="14">
        <v>1</v>
      </c>
      <c r="H89" s="3">
        <v>5000</v>
      </c>
      <c r="I89" s="4">
        <f t="shared" si="7"/>
        <v>382.04500000000002</v>
      </c>
      <c r="J89" s="5">
        <v>1</v>
      </c>
      <c r="K89" s="3">
        <v>1</v>
      </c>
      <c r="L89" s="3">
        <v>0.26</v>
      </c>
      <c r="M89" s="4">
        <f t="shared" si="6"/>
        <v>2529.8000000000002</v>
      </c>
      <c r="N89" s="1"/>
      <c r="S89" s="1"/>
    </row>
    <row r="90" spans="1:19">
      <c r="A90" s="1">
        <f t="shared" si="5"/>
        <v>87</v>
      </c>
      <c r="B90" s="1">
        <f t="shared" si="4"/>
        <v>15588</v>
      </c>
      <c r="C90" s="1">
        <v>54908</v>
      </c>
      <c r="D90" s="3">
        <v>70496</v>
      </c>
      <c r="E90" s="3">
        <v>66947</v>
      </c>
      <c r="F90" s="1">
        <v>382.04500000000002</v>
      </c>
      <c r="G90" s="14">
        <v>0</v>
      </c>
      <c r="H90" s="3">
        <v>5000</v>
      </c>
      <c r="I90" s="4">
        <f t="shared" si="7"/>
        <v>0</v>
      </c>
      <c r="J90" s="5">
        <v>1</v>
      </c>
      <c r="K90" s="3">
        <v>1</v>
      </c>
      <c r="L90" s="3">
        <v>0.26</v>
      </c>
      <c r="M90" s="4">
        <f t="shared" si="6"/>
        <v>4052.88</v>
      </c>
      <c r="N90" s="1"/>
      <c r="S90" s="1"/>
    </row>
    <row r="91" spans="1:19">
      <c r="A91" s="1">
        <f>SUM(A90,1)</f>
        <v>88</v>
      </c>
      <c r="B91" s="1">
        <f t="shared" si="4"/>
        <v>5883</v>
      </c>
      <c r="C91" s="1">
        <v>61551</v>
      </c>
      <c r="D91" s="3">
        <v>67434</v>
      </c>
      <c r="E91" s="3">
        <v>64805</v>
      </c>
      <c r="F91" s="1">
        <v>382.04500000000002</v>
      </c>
      <c r="G91" s="14">
        <v>0</v>
      </c>
      <c r="H91" s="3">
        <v>5000</v>
      </c>
      <c r="I91" s="4">
        <f t="shared" si="7"/>
        <v>0</v>
      </c>
      <c r="J91" s="5">
        <v>0</v>
      </c>
      <c r="K91" s="3">
        <v>1</v>
      </c>
      <c r="L91" s="3">
        <v>0.26</v>
      </c>
      <c r="M91" s="4">
        <f t="shared" si="6"/>
        <v>0</v>
      </c>
      <c r="N91" s="1"/>
      <c r="S91" s="1"/>
    </row>
    <row r="92" spans="1:19">
      <c r="A92" s="1">
        <f t="shared" si="5"/>
        <v>89</v>
      </c>
      <c r="B92" s="1">
        <f t="shared" si="4"/>
        <v>13930</v>
      </c>
      <c r="C92" s="1">
        <v>53520</v>
      </c>
      <c r="D92" s="3">
        <v>67450</v>
      </c>
      <c r="E92" s="3">
        <v>61658</v>
      </c>
      <c r="F92" s="1">
        <v>382.04500000000002</v>
      </c>
      <c r="G92" s="14">
        <v>1</v>
      </c>
      <c r="H92" s="3">
        <v>5000</v>
      </c>
      <c r="I92" s="4">
        <f t="shared" si="7"/>
        <v>382.04500000000002</v>
      </c>
      <c r="J92" s="5">
        <v>1</v>
      </c>
      <c r="K92" s="3">
        <v>1</v>
      </c>
      <c r="L92" s="3">
        <v>0.26</v>
      </c>
      <c r="M92" s="4">
        <f t="shared" si="6"/>
        <v>3621.8</v>
      </c>
      <c r="N92" s="1"/>
      <c r="S92" s="1"/>
    </row>
    <row r="93" spans="1:19">
      <c r="A93" s="1">
        <f t="shared" si="5"/>
        <v>90</v>
      </c>
      <c r="B93" s="1">
        <f t="shared" si="4"/>
        <v>4540</v>
      </c>
      <c r="C93" s="1">
        <v>58753</v>
      </c>
      <c r="D93" s="3">
        <v>63293</v>
      </c>
      <c r="E93" s="3">
        <v>62372</v>
      </c>
      <c r="F93" s="1">
        <v>382.04500000000002</v>
      </c>
      <c r="G93" s="14">
        <v>0</v>
      </c>
      <c r="H93" s="3">
        <v>5000</v>
      </c>
      <c r="I93" s="4">
        <f t="shared" si="7"/>
        <v>0</v>
      </c>
      <c r="J93" s="5">
        <v>0</v>
      </c>
      <c r="K93" s="3">
        <v>1</v>
      </c>
      <c r="L93" s="3">
        <v>0.26</v>
      </c>
      <c r="M93" s="4">
        <f t="shared" si="6"/>
        <v>0</v>
      </c>
      <c r="N93" s="1"/>
      <c r="S93" s="1"/>
    </row>
    <row r="94" spans="1:19">
      <c r="A94" s="1">
        <v>91</v>
      </c>
      <c r="B94" s="1">
        <f t="shared" si="4"/>
        <v>10239</v>
      </c>
      <c r="C94" s="1">
        <v>54551</v>
      </c>
      <c r="D94" s="3">
        <v>64790</v>
      </c>
      <c r="E94" s="3">
        <v>57400</v>
      </c>
      <c r="F94" s="1">
        <v>382.04500000000002</v>
      </c>
      <c r="G94" s="14">
        <v>1</v>
      </c>
      <c r="H94" s="3">
        <v>5000</v>
      </c>
      <c r="I94" s="4">
        <f t="shared" si="7"/>
        <v>382.04500000000002</v>
      </c>
      <c r="J94" s="5">
        <v>1</v>
      </c>
      <c r="K94" s="3">
        <v>1</v>
      </c>
      <c r="L94" s="3">
        <v>0.26</v>
      </c>
      <c r="M94" s="4">
        <f t="shared" si="6"/>
        <v>2662.14</v>
      </c>
      <c r="N94" s="1"/>
      <c r="S94" s="1"/>
    </row>
    <row r="95" spans="1:19">
      <c r="A95" s="1">
        <v>92</v>
      </c>
      <c r="B95" s="1">
        <f t="shared" si="4"/>
        <v>183</v>
      </c>
      <c r="C95" s="1">
        <v>62099</v>
      </c>
      <c r="D95" s="3">
        <v>62282</v>
      </c>
      <c r="E95" s="3">
        <v>62241</v>
      </c>
      <c r="F95" s="1">
        <v>382.04500000000002</v>
      </c>
      <c r="G95" s="14">
        <v>0</v>
      </c>
      <c r="H95" s="3">
        <v>5000</v>
      </c>
      <c r="I95" s="4">
        <f t="shared" si="7"/>
        <v>0</v>
      </c>
      <c r="J95" s="5">
        <v>1</v>
      </c>
      <c r="K95" s="3">
        <v>1</v>
      </c>
      <c r="L95" s="3">
        <v>0.26</v>
      </c>
      <c r="M95" s="4">
        <f t="shared" si="6"/>
        <v>47.58</v>
      </c>
      <c r="N95" s="1"/>
      <c r="S95" s="1"/>
    </row>
    <row r="96" spans="1:19">
      <c r="A96" s="1">
        <v>93</v>
      </c>
      <c r="B96" s="1">
        <f t="shared" si="4"/>
        <v>18030</v>
      </c>
      <c r="C96" s="1">
        <v>48743</v>
      </c>
      <c r="D96" s="3">
        <v>66773</v>
      </c>
      <c r="E96" s="3">
        <v>60123</v>
      </c>
      <c r="F96" s="1">
        <v>382.04500000000002</v>
      </c>
      <c r="G96" s="14">
        <v>1</v>
      </c>
      <c r="H96" s="3">
        <v>5000</v>
      </c>
      <c r="I96" s="4">
        <f t="shared" si="7"/>
        <v>382.04500000000002</v>
      </c>
      <c r="J96" s="5">
        <v>1</v>
      </c>
      <c r="K96" s="3">
        <v>1</v>
      </c>
      <c r="L96" s="3">
        <v>0.26</v>
      </c>
      <c r="M96" s="4">
        <f t="shared" si="6"/>
        <v>4687.8</v>
      </c>
      <c r="N96" s="1"/>
      <c r="S96" s="1"/>
    </row>
    <row r="97" spans="1:19">
      <c r="A97" s="1">
        <v>94</v>
      </c>
      <c r="B97" s="1">
        <f t="shared" si="4"/>
        <v>6416</v>
      </c>
      <c r="C97" s="1">
        <v>53589</v>
      </c>
      <c r="D97" s="3">
        <v>60005</v>
      </c>
      <c r="E97" s="3">
        <v>544030</v>
      </c>
      <c r="F97" s="1">
        <v>382.04500000000002</v>
      </c>
      <c r="G97" s="14">
        <v>0</v>
      </c>
      <c r="H97" s="3">
        <v>5000</v>
      </c>
      <c r="I97" s="4">
        <f t="shared" si="7"/>
        <v>0</v>
      </c>
      <c r="J97" s="5">
        <v>0</v>
      </c>
      <c r="K97" s="3">
        <v>1</v>
      </c>
      <c r="L97" s="3">
        <v>0.26</v>
      </c>
      <c r="M97" s="4">
        <f t="shared" si="6"/>
        <v>0</v>
      </c>
      <c r="N97" s="1"/>
      <c r="S97" s="1"/>
    </row>
    <row r="98" spans="1:19">
      <c r="A98" s="1">
        <v>95</v>
      </c>
      <c r="B98" s="1">
        <f t="shared" si="4"/>
        <v>10325</v>
      </c>
      <c r="C98" s="1">
        <v>50581</v>
      </c>
      <c r="D98" s="3">
        <v>60906</v>
      </c>
      <c r="E98" s="3">
        <v>58610</v>
      </c>
      <c r="F98" s="1">
        <v>382.04500000000002</v>
      </c>
      <c r="G98" s="14">
        <v>0</v>
      </c>
      <c r="H98" s="3">
        <v>5000</v>
      </c>
      <c r="I98" s="4">
        <f t="shared" si="7"/>
        <v>0</v>
      </c>
      <c r="J98" s="5">
        <v>1</v>
      </c>
      <c r="K98" s="3">
        <v>1</v>
      </c>
      <c r="L98" s="3">
        <v>0.26</v>
      </c>
      <c r="M98" s="4">
        <f t="shared" si="6"/>
        <v>2684.5</v>
      </c>
      <c r="N98" s="1"/>
      <c r="S98" s="1"/>
    </row>
    <row r="99" spans="1:19">
      <c r="A99" s="1">
        <v>96</v>
      </c>
      <c r="B99" s="1">
        <f t="shared" si="4"/>
        <v>9613</v>
      </c>
      <c r="C99" s="1">
        <v>50915</v>
      </c>
      <c r="D99" s="3">
        <v>60528</v>
      </c>
      <c r="E99" s="3">
        <v>54062</v>
      </c>
      <c r="F99" s="1">
        <v>382.04500000000002</v>
      </c>
      <c r="G99" s="14">
        <v>1</v>
      </c>
      <c r="H99" s="3">
        <v>5000</v>
      </c>
      <c r="I99" s="4">
        <f t="shared" si="7"/>
        <v>382.04500000000002</v>
      </c>
      <c r="J99" s="5">
        <v>1</v>
      </c>
      <c r="K99" s="3">
        <v>1</v>
      </c>
      <c r="L99" s="3">
        <v>0.26</v>
      </c>
      <c r="M99" s="4">
        <f t="shared" si="6"/>
        <v>2499.38</v>
      </c>
      <c r="N99" s="1"/>
      <c r="S99" s="1"/>
    </row>
    <row r="100" spans="1:19">
      <c r="A100" s="1">
        <v>97</v>
      </c>
      <c r="B100" s="1">
        <f t="shared" si="4"/>
        <v>8125</v>
      </c>
      <c r="C100" s="1">
        <v>49465</v>
      </c>
      <c r="D100" s="3">
        <v>57590</v>
      </c>
      <c r="E100" s="3">
        <v>54422</v>
      </c>
      <c r="F100" s="1">
        <v>382.04500000000002</v>
      </c>
      <c r="G100" s="14">
        <v>0</v>
      </c>
      <c r="H100" s="3">
        <v>5000</v>
      </c>
      <c r="I100" s="4">
        <f t="shared" si="7"/>
        <v>0</v>
      </c>
      <c r="J100" s="5">
        <v>0</v>
      </c>
      <c r="K100" s="3">
        <v>1</v>
      </c>
      <c r="L100" s="3">
        <v>0.26</v>
      </c>
      <c r="M100" s="4">
        <f t="shared" ref="M100:M131" si="8">PRODUCT(B100,L100,J100)</f>
        <v>0</v>
      </c>
      <c r="N100" s="1"/>
      <c r="S100" s="1"/>
    </row>
    <row r="101" spans="1:19">
      <c r="A101" s="1">
        <v>98</v>
      </c>
      <c r="B101" s="1">
        <f t="shared" si="4"/>
        <v>11242</v>
      </c>
      <c r="C101" s="1">
        <v>46401</v>
      </c>
      <c r="D101" s="3">
        <v>57643</v>
      </c>
      <c r="E101" s="3">
        <v>50425</v>
      </c>
      <c r="F101" s="1">
        <v>382.04500000000002</v>
      </c>
      <c r="G101" s="14">
        <v>1</v>
      </c>
      <c r="H101" s="3">
        <v>5000</v>
      </c>
      <c r="I101" s="4">
        <f t="shared" si="7"/>
        <v>382.04500000000002</v>
      </c>
      <c r="J101" s="5">
        <v>1</v>
      </c>
      <c r="K101" s="3">
        <v>1</v>
      </c>
      <c r="L101" s="3">
        <v>0.26</v>
      </c>
      <c r="M101" s="4">
        <f t="shared" si="8"/>
        <v>2922.92</v>
      </c>
      <c r="N101" s="1"/>
      <c r="S101" s="1"/>
    </row>
    <row r="102" spans="1:19">
      <c r="A102" s="1">
        <v>99</v>
      </c>
      <c r="B102" s="1">
        <f t="shared" si="4"/>
        <v>11155</v>
      </c>
      <c r="C102" s="1">
        <v>46040</v>
      </c>
      <c r="D102" s="3">
        <v>57195</v>
      </c>
      <c r="E102" s="3">
        <v>54714</v>
      </c>
      <c r="F102" s="1">
        <v>382.04500000000002</v>
      </c>
      <c r="G102" s="14">
        <v>0</v>
      </c>
      <c r="H102" s="3">
        <v>5000</v>
      </c>
      <c r="I102" s="4">
        <f t="shared" si="7"/>
        <v>0</v>
      </c>
      <c r="J102" s="5">
        <v>1</v>
      </c>
      <c r="K102" s="3">
        <v>1</v>
      </c>
      <c r="L102" s="3">
        <v>0.26</v>
      </c>
      <c r="M102" s="4">
        <f t="shared" si="8"/>
        <v>2900.3</v>
      </c>
      <c r="N102" s="1"/>
      <c r="S102" s="1"/>
    </row>
    <row r="103" spans="1:19">
      <c r="A103" s="1">
        <v>100</v>
      </c>
      <c r="B103" s="1">
        <f t="shared" si="4"/>
        <v>11329</v>
      </c>
      <c r="C103" s="1">
        <v>47026</v>
      </c>
      <c r="D103" s="3">
        <v>58355</v>
      </c>
      <c r="E103" s="3">
        <v>54352</v>
      </c>
      <c r="F103" s="1">
        <v>382.04500000000002</v>
      </c>
      <c r="G103" s="14">
        <v>0</v>
      </c>
      <c r="H103" s="3">
        <v>5000</v>
      </c>
      <c r="I103" s="4">
        <f t="shared" si="7"/>
        <v>0</v>
      </c>
      <c r="J103" s="5">
        <v>1</v>
      </c>
      <c r="K103" s="3">
        <v>1</v>
      </c>
      <c r="L103" s="3">
        <v>0.26</v>
      </c>
      <c r="M103" s="4">
        <f t="shared" si="8"/>
        <v>2945.54</v>
      </c>
      <c r="N103" s="1"/>
      <c r="S103" s="1"/>
    </row>
    <row r="104" spans="1:19">
      <c r="A104" s="1">
        <v>101</v>
      </c>
      <c r="B104" s="1">
        <f t="shared" si="4"/>
        <v>12016</v>
      </c>
      <c r="C104" s="1">
        <v>45416</v>
      </c>
      <c r="D104" s="3">
        <v>57432</v>
      </c>
      <c r="E104" s="3">
        <v>50369</v>
      </c>
      <c r="F104" s="1">
        <v>382.04500000000002</v>
      </c>
      <c r="G104" s="14">
        <v>1</v>
      </c>
      <c r="H104" s="3">
        <v>5000</v>
      </c>
      <c r="I104" s="4">
        <f t="shared" si="7"/>
        <v>382.04500000000002</v>
      </c>
      <c r="J104" s="5">
        <v>1</v>
      </c>
      <c r="K104" s="3">
        <v>1</v>
      </c>
      <c r="L104" s="3">
        <v>0.26</v>
      </c>
      <c r="M104" s="4">
        <f t="shared" si="8"/>
        <v>3124.1600000000003</v>
      </c>
      <c r="N104" s="1"/>
      <c r="S104" s="1"/>
    </row>
    <row r="105" spans="1:19">
      <c r="A105" s="1">
        <v>102</v>
      </c>
      <c r="B105" s="1">
        <f t="shared" si="4"/>
        <v>9103</v>
      </c>
      <c r="C105" s="1">
        <v>47766</v>
      </c>
      <c r="D105" s="3">
        <v>56869</v>
      </c>
      <c r="E105" s="3">
        <v>51531</v>
      </c>
      <c r="F105" s="1">
        <v>382.04500000000002</v>
      </c>
      <c r="G105" s="14">
        <v>1</v>
      </c>
      <c r="H105" s="3">
        <v>5000</v>
      </c>
      <c r="I105" s="4">
        <f t="shared" si="7"/>
        <v>382.04500000000002</v>
      </c>
      <c r="J105" s="5">
        <v>0</v>
      </c>
      <c r="K105" s="3">
        <v>1</v>
      </c>
      <c r="L105" s="3">
        <v>0.26</v>
      </c>
      <c r="M105" s="4">
        <f t="shared" si="8"/>
        <v>0</v>
      </c>
      <c r="N105" s="1"/>
      <c r="S105" s="1"/>
    </row>
    <row r="106" spans="1:19">
      <c r="A106" s="1">
        <v>103</v>
      </c>
      <c r="B106" s="1">
        <f t="shared" si="4"/>
        <v>2890</v>
      </c>
      <c r="C106" s="1">
        <v>50410</v>
      </c>
      <c r="D106" s="3">
        <v>53300</v>
      </c>
      <c r="E106" s="3">
        <v>47252</v>
      </c>
      <c r="F106" s="1">
        <v>382.04500000000002</v>
      </c>
      <c r="G106" s="14">
        <v>1</v>
      </c>
      <c r="H106" s="3">
        <v>5000</v>
      </c>
      <c r="I106" s="4">
        <f t="shared" si="7"/>
        <v>382.04500000000002</v>
      </c>
      <c r="J106" s="5">
        <v>0</v>
      </c>
      <c r="K106" s="3">
        <v>1</v>
      </c>
      <c r="L106" s="3">
        <v>0.26</v>
      </c>
      <c r="M106" s="4">
        <f t="shared" si="8"/>
        <v>0</v>
      </c>
      <c r="N106" s="1"/>
      <c r="S106" s="1"/>
    </row>
    <row r="107" spans="1:19">
      <c r="A107" s="1">
        <v>104</v>
      </c>
      <c r="B107" s="1">
        <f t="shared" si="4"/>
        <v>5881</v>
      </c>
      <c r="C107" s="1">
        <v>41897</v>
      </c>
      <c r="D107" s="3">
        <v>47778</v>
      </c>
      <c r="E107" s="3">
        <v>45632</v>
      </c>
      <c r="F107" s="1">
        <v>382.04500000000002</v>
      </c>
      <c r="G107" s="14">
        <v>0</v>
      </c>
      <c r="H107" s="3">
        <v>5000</v>
      </c>
      <c r="I107" s="4">
        <f t="shared" si="7"/>
        <v>0</v>
      </c>
      <c r="J107" s="5">
        <v>0</v>
      </c>
      <c r="K107" s="3">
        <v>1</v>
      </c>
      <c r="L107" s="3">
        <v>0.26</v>
      </c>
      <c r="M107" s="4">
        <f t="shared" si="8"/>
        <v>0</v>
      </c>
      <c r="N107" s="1"/>
      <c r="S107" s="1"/>
    </row>
    <row r="108" spans="1:19">
      <c r="A108" s="1">
        <v>105</v>
      </c>
      <c r="B108" s="1">
        <f t="shared" si="4"/>
        <v>2085</v>
      </c>
      <c r="C108" s="1">
        <v>42919</v>
      </c>
      <c r="D108" s="3">
        <v>45004</v>
      </c>
      <c r="E108" s="3">
        <v>44710</v>
      </c>
      <c r="F108" s="1">
        <v>382.04500000000002</v>
      </c>
      <c r="G108" s="14">
        <v>0</v>
      </c>
      <c r="H108" s="3">
        <v>5000</v>
      </c>
      <c r="I108" s="4">
        <f t="shared" si="7"/>
        <v>0</v>
      </c>
      <c r="J108" s="5">
        <v>0</v>
      </c>
      <c r="K108" s="3">
        <v>1</v>
      </c>
      <c r="L108" s="3">
        <v>0.26</v>
      </c>
      <c r="M108" s="4">
        <f t="shared" si="8"/>
        <v>0</v>
      </c>
      <c r="N108" s="1"/>
      <c r="S108" s="1"/>
    </row>
    <row r="109" spans="1:19">
      <c r="A109" s="1">
        <v>106</v>
      </c>
      <c r="B109" s="1">
        <f t="shared" si="4"/>
        <v>10023</v>
      </c>
      <c r="C109" s="1">
        <v>31877</v>
      </c>
      <c r="D109" s="3">
        <v>41900</v>
      </c>
      <c r="E109" s="3">
        <v>34108</v>
      </c>
      <c r="F109" s="1">
        <v>382.04500000000002</v>
      </c>
      <c r="G109" s="14">
        <v>1</v>
      </c>
      <c r="H109" s="3">
        <v>5000</v>
      </c>
      <c r="I109" s="4">
        <f t="shared" si="7"/>
        <v>382.04500000000002</v>
      </c>
      <c r="J109" s="5">
        <v>1</v>
      </c>
      <c r="K109" s="3">
        <v>1</v>
      </c>
      <c r="L109" s="3">
        <v>0.26</v>
      </c>
      <c r="M109" s="4">
        <f t="shared" si="8"/>
        <v>2605.98</v>
      </c>
      <c r="N109" s="1"/>
      <c r="S109" s="1"/>
    </row>
    <row r="110" spans="1:19">
      <c r="A110" s="1">
        <v>107</v>
      </c>
      <c r="B110" s="1">
        <f t="shared" si="4"/>
        <v>8163</v>
      </c>
      <c r="C110" s="1">
        <v>29502</v>
      </c>
      <c r="D110" s="3">
        <v>37665</v>
      </c>
      <c r="E110" s="3">
        <v>32375</v>
      </c>
      <c r="F110" s="1">
        <v>382.04500000000002</v>
      </c>
      <c r="G110" s="14">
        <v>1</v>
      </c>
      <c r="H110" s="3">
        <v>5000</v>
      </c>
      <c r="I110" s="4">
        <f t="shared" si="7"/>
        <v>382.04500000000002</v>
      </c>
      <c r="J110" s="5">
        <v>0</v>
      </c>
      <c r="K110" s="3">
        <v>1</v>
      </c>
      <c r="L110" s="3">
        <v>0.26</v>
      </c>
      <c r="M110" s="4">
        <f t="shared" si="8"/>
        <v>0</v>
      </c>
      <c r="N110" s="1"/>
      <c r="S110" s="1"/>
    </row>
    <row r="111" spans="1:19">
      <c r="A111" s="1">
        <v>108</v>
      </c>
      <c r="B111" s="1">
        <f t="shared" si="4"/>
        <v>14353</v>
      </c>
      <c r="C111" s="1">
        <v>20327</v>
      </c>
      <c r="D111" s="3">
        <v>34680</v>
      </c>
      <c r="E111" s="3">
        <v>31629</v>
      </c>
      <c r="F111" s="1">
        <v>382.04500000000002</v>
      </c>
      <c r="G111" s="14">
        <v>0</v>
      </c>
      <c r="H111" s="3">
        <v>5000</v>
      </c>
      <c r="I111" s="4">
        <f t="shared" si="7"/>
        <v>0</v>
      </c>
      <c r="J111" s="5">
        <v>1</v>
      </c>
      <c r="K111" s="3">
        <v>1</v>
      </c>
      <c r="L111" s="3">
        <v>0.26</v>
      </c>
      <c r="M111" s="4">
        <f t="shared" si="8"/>
        <v>3731.78</v>
      </c>
      <c r="N111" s="1"/>
      <c r="S111" s="1"/>
    </row>
    <row r="112" spans="1:19">
      <c r="A112" s="1">
        <v>109</v>
      </c>
      <c r="B112" s="1">
        <f t="shared" si="4"/>
        <v>7988</v>
      </c>
      <c r="C112" s="1">
        <v>24684</v>
      </c>
      <c r="D112" s="3">
        <v>32672</v>
      </c>
      <c r="E112" s="3">
        <v>29301</v>
      </c>
      <c r="F112" s="1">
        <v>382.04500000000002</v>
      </c>
      <c r="G112" s="14">
        <v>0</v>
      </c>
      <c r="H112" s="3">
        <v>5000</v>
      </c>
      <c r="I112" s="4">
        <f t="shared" si="7"/>
        <v>0</v>
      </c>
      <c r="J112" s="5">
        <v>0</v>
      </c>
      <c r="K112" s="3">
        <v>1</v>
      </c>
      <c r="L112" s="3">
        <v>0.26</v>
      </c>
      <c r="M112" s="4">
        <f t="shared" si="8"/>
        <v>0</v>
      </c>
      <c r="N112" s="1"/>
      <c r="S112" s="1"/>
    </row>
    <row r="113" spans="1:19">
      <c r="A113" s="1">
        <v>110</v>
      </c>
      <c r="B113" s="1">
        <f t="shared" si="4"/>
        <v>11359</v>
      </c>
      <c r="C113" s="1">
        <v>21098</v>
      </c>
      <c r="D113" s="3">
        <v>32457</v>
      </c>
      <c r="E113" s="3">
        <v>30213</v>
      </c>
      <c r="F113" s="1">
        <v>382.04500000000002</v>
      </c>
      <c r="G113" s="14">
        <v>0</v>
      </c>
      <c r="H113" s="3">
        <v>5000</v>
      </c>
      <c r="I113" s="4">
        <f t="shared" si="7"/>
        <v>0</v>
      </c>
      <c r="J113" s="5">
        <v>1</v>
      </c>
      <c r="K113" s="3">
        <v>1</v>
      </c>
      <c r="L113" s="3">
        <v>0.26</v>
      </c>
      <c r="M113" s="4">
        <f t="shared" si="8"/>
        <v>2953.34</v>
      </c>
      <c r="N113" s="1"/>
      <c r="S113" s="1"/>
    </row>
    <row r="114" spans="1:19">
      <c r="A114" s="1">
        <v>111</v>
      </c>
      <c r="B114" s="1">
        <f t="shared" ref="B114:B121" si="9">SUM(D114,-C114)</f>
        <v>11301</v>
      </c>
      <c r="C114" s="1">
        <v>20659</v>
      </c>
      <c r="D114" s="3">
        <v>31960</v>
      </c>
      <c r="E114" s="3">
        <v>28381</v>
      </c>
      <c r="F114" s="1">
        <v>382.04500000000002</v>
      </c>
      <c r="G114" s="14">
        <v>0</v>
      </c>
      <c r="H114" s="3">
        <v>5000</v>
      </c>
      <c r="I114" s="4">
        <f t="shared" si="7"/>
        <v>0</v>
      </c>
      <c r="J114" s="5">
        <v>1</v>
      </c>
      <c r="K114" s="3">
        <v>1</v>
      </c>
      <c r="L114" s="3">
        <v>0.26</v>
      </c>
      <c r="M114" s="4">
        <f t="shared" si="8"/>
        <v>2938.26</v>
      </c>
      <c r="N114" s="1"/>
      <c r="S114" s="1"/>
    </row>
    <row r="115" spans="1:19">
      <c r="A115" s="1">
        <v>112</v>
      </c>
      <c r="B115" s="1">
        <f t="shared" si="9"/>
        <v>10728</v>
      </c>
      <c r="C115" s="1">
        <v>14480</v>
      </c>
      <c r="D115" s="3">
        <v>25208</v>
      </c>
      <c r="E115" s="3">
        <v>17827</v>
      </c>
      <c r="F115" s="1">
        <v>382.04500000000002</v>
      </c>
      <c r="G115" s="14">
        <v>1</v>
      </c>
      <c r="H115" s="3">
        <v>5000</v>
      </c>
      <c r="I115" s="4">
        <f t="shared" si="7"/>
        <v>382.04500000000002</v>
      </c>
      <c r="J115" s="5">
        <v>1</v>
      </c>
      <c r="K115" s="3">
        <v>1</v>
      </c>
      <c r="L115" s="3">
        <v>0.26</v>
      </c>
      <c r="M115" s="4">
        <f t="shared" si="8"/>
        <v>2789.28</v>
      </c>
      <c r="N115" s="1"/>
      <c r="S115" s="1"/>
    </row>
    <row r="116" spans="1:19">
      <c r="A116" s="1">
        <v>113</v>
      </c>
      <c r="B116" s="1">
        <f t="shared" si="9"/>
        <v>7904</v>
      </c>
      <c r="C116" s="1">
        <v>15335</v>
      </c>
      <c r="D116" s="3">
        <v>23239</v>
      </c>
      <c r="E116" s="3">
        <v>16152</v>
      </c>
      <c r="F116" s="1">
        <v>382.04500000000002</v>
      </c>
      <c r="G116" s="14">
        <v>1</v>
      </c>
      <c r="H116" s="3">
        <v>5000</v>
      </c>
      <c r="I116" s="4">
        <f t="shared" si="7"/>
        <v>382.04500000000002</v>
      </c>
      <c r="J116" s="5">
        <v>0</v>
      </c>
      <c r="K116" s="3">
        <v>1</v>
      </c>
      <c r="L116" s="3">
        <v>0.26</v>
      </c>
      <c r="M116" s="4">
        <f t="shared" si="8"/>
        <v>0</v>
      </c>
      <c r="N116" s="1"/>
      <c r="S116" s="1"/>
    </row>
    <row r="117" spans="1:19">
      <c r="A117" s="1">
        <v>114</v>
      </c>
      <c r="B117" s="1">
        <f t="shared" si="9"/>
        <v>7970</v>
      </c>
      <c r="C117" s="1">
        <v>14691</v>
      </c>
      <c r="D117" s="3">
        <v>22661</v>
      </c>
      <c r="E117" s="3">
        <v>19730</v>
      </c>
      <c r="F117" s="1">
        <v>382.04500000000002</v>
      </c>
      <c r="G117" s="14">
        <v>0</v>
      </c>
      <c r="H117" s="3">
        <v>5000</v>
      </c>
      <c r="I117" s="4">
        <f t="shared" si="7"/>
        <v>0</v>
      </c>
      <c r="J117" s="5">
        <v>0</v>
      </c>
      <c r="K117" s="3">
        <v>1</v>
      </c>
      <c r="L117" s="3">
        <v>0.26</v>
      </c>
      <c r="M117" s="4">
        <f t="shared" si="8"/>
        <v>0</v>
      </c>
      <c r="N117" s="1"/>
      <c r="S117" s="1"/>
    </row>
    <row r="118" spans="1:19">
      <c r="A118" s="1">
        <v>115</v>
      </c>
      <c r="B118" s="1">
        <f t="shared" si="9"/>
        <v>7904</v>
      </c>
      <c r="C118" s="1">
        <v>13345</v>
      </c>
      <c r="D118" s="3">
        <v>21249</v>
      </c>
      <c r="E118" s="3">
        <v>18821</v>
      </c>
      <c r="F118" s="1">
        <v>382.04500000000002</v>
      </c>
      <c r="G118" s="14">
        <v>0</v>
      </c>
      <c r="H118" s="3">
        <v>5000</v>
      </c>
      <c r="I118" s="4">
        <f t="shared" si="7"/>
        <v>0</v>
      </c>
      <c r="J118" s="5">
        <v>0</v>
      </c>
      <c r="K118" s="3">
        <v>1</v>
      </c>
      <c r="L118" s="3">
        <v>0.26</v>
      </c>
      <c r="M118" s="4">
        <f t="shared" si="8"/>
        <v>0</v>
      </c>
      <c r="N118" s="1"/>
      <c r="S118" s="1"/>
    </row>
    <row r="119" spans="1:19">
      <c r="A119" s="1">
        <v>116</v>
      </c>
      <c r="B119" s="1">
        <f t="shared" si="9"/>
        <v>8751</v>
      </c>
      <c r="C119" s="1">
        <v>13157</v>
      </c>
      <c r="D119" s="3">
        <v>21908</v>
      </c>
      <c r="E119" s="3">
        <v>15356</v>
      </c>
      <c r="F119" s="1">
        <v>382.04500000000002</v>
      </c>
      <c r="G119" s="14">
        <v>1</v>
      </c>
      <c r="H119" s="3">
        <v>5000</v>
      </c>
      <c r="I119" s="4">
        <f t="shared" si="7"/>
        <v>382.04500000000002</v>
      </c>
      <c r="J119" s="5">
        <v>0</v>
      </c>
      <c r="K119" s="3">
        <v>1</v>
      </c>
      <c r="L119" s="3">
        <v>0.26</v>
      </c>
      <c r="M119" s="4">
        <f t="shared" si="8"/>
        <v>0</v>
      </c>
      <c r="N119" s="1"/>
      <c r="S119" s="1"/>
    </row>
    <row r="120" spans="1:19">
      <c r="A120" s="1">
        <v>117</v>
      </c>
      <c r="B120" s="1">
        <f t="shared" si="9"/>
        <v>5726</v>
      </c>
      <c r="C120" s="1">
        <v>10996</v>
      </c>
      <c r="D120" s="3">
        <v>16722</v>
      </c>
      <c r="E120" s="3">
        <v>13225</v>
      </c>
      <c r="F120" s="1">
        <v>382.04500000000002</v>
      </c>
      <c r="G120" s="14">
        <v>0</v>
      </c>
      <c r="H120" s="3">
        <v>5000</v>
      </c>
      <c r="I120" s="4">
        <f t="shared" si="7"/>
        <v>0</v>
      </c>
      <c r="J120" s="5">
        <v>0</v>
      </c>
      <c r="K120" s="3">
        <v>1</v>
      </c>
      <c r="L120" s="3">
        <v>0.26</v>
      </c>
      <c r="M120" s="4">
        <f t="shared" si="8"/>
        <v>0</v>
      </c>
      <c r="N120" s="1"/>
      <c r="S120" s="1"/>
    </row>
    <row r="121" spans="1:19">
      <c r="A121" s="1">
        <v>118</v>
      </c>
      <c r="B121" s="1">
        <f t="shared" si="9"/>
        <v>5765</v>
      </c>
      <c r="C121" s="1">
        <v>11684</v>
      </c>
      <c r="D121" s="3">
        <v>17449</v>
      </c>
      <c r="E121" s="3">
        <v>0</v>
      </c>
      <c r="F121" s="1">
        <v>382.04500000000002</v>
      </c>
      <c r="G121" s="14">
        <v>1</v>
      </c>
      <c r="H121" s="3">
        <v>5000</v>
      </c>
      <c r="I121" s="4">
        <f t="shared" si="7"/>
        <v>382.04500000000002</v>
      </c>
      <c r="J121" s="5">
        <v>0</v>
      </c>
      <c r="K121" s="3">
        <v>1</v>
      </c>
      <c r="L121" s="3">
        <v>0.26</v>
      </c>
      <c r="M121" s="4">
        <f t="shared" si="8"/>
        <v>0</v>
      </c>
      <c r="N121" s="1"/>
      <c r="S121" s="1"/>
    </row>
    <row r="122" spans="1:19">
      <c r="D122" s="3"/>
      <c r="E122" s="3"/>
      <c r="M122" s="4"/>
      <c r="N122" s="1"/>
      <c r="S122" s="1"/>
    </row>
    <row r="123" spans="1:19">
      <c r="D123" s="3"/>
      <c r="E123" s="3"/>
      <c r="M123" s="4"/>
      <c r="N123" s="1"/>
      <c r="S123" s="1"/>
    </row>
    <row r="124" spans="1:19">
      <c r="D124" s="3"/>
      <c r="E124" s="3"/>
      <c r="M124" s="4"/>
      <c r="N124" s="1"/>
      <c r="S124" s="1"/>
    </row>
    <row r="125" spans="1:19">
      <c r="D125" s="3"/>
      <c r="E125" s="3"/>
      <c r="M125" s="4"/>
      <c r="N125" s="1"/>
      <c r="S125" s="1"/>
    </row>
    <row r="126" spans="1:19">
      <c r="D126" s="3"/>
      <c r="E126" s="3"/>
      <c r="M126" s="4"/>
      <c r="N126" s="1"/>
      <c r="S126" s="1"/>
    </row>
    <row r="127" spans="1:19">
      <c r="D127" s="3"/>
      <c r="E127" s="3"/>
      <c r="M127" s="4"/>
      <c r="N127" s="1"/>
      <c r="S127" s="1"/>
    </row>
    <row r="128" spans="1:19">
      <c r="D128" s="3"/>
      <c r="E128" s="3"/>
      <c r="M128" s="4"/>
      <c r="N128" s="1"/>
      <c r="S128" s="1"/>
    </row>
    <row r="129" spans="4:19">
      <c r="D129" s="3"/>
      <c r="E129" s="3"/>
      <c r="M129" s="4"/>
      <c r="N129" s="1"/>
      <c r="S129" s="1"/>
    </row>
    <row r="130" spans="4:19">
      <c r="D130" s="3"/>
      <c r="E130" s="3"/>
      <c r="M130" s="4"/>
      <c r="N130" s="1"/>
      <c r="S130" s="1"/>
    </row>
    <row r="131" spans="4:19">
      <c r="D131" s="3"/>
      <c r="E131" s="3"/>
      <c r="M131" s="4"/>
      <c r="N131" s="1"/>
      <c r="S131" s="1"/>
    </row>
    <row r="132" spans="4:19">
      <c r="D132" s="3"/>
      <c r="E132" s="3"/>
      <c r="M132" s="4"/>
      <c r="N132" s="1"/>
      <c r="S132" s="1"/>
    </row>
    <row r="133" spans="4:19">
      <c r="D133" s="3"/>
      <c r="E133" s="3"/>
      <c r="M133" s="4"/>
      <c r="N133" s="1"/>
      <c r="S133" s="1"/>
    </row>
    <row r="134" spans="4:19">
      <c r="D134" s="3"/>
      <c r="E134" s="3"/>
      <c r="M134" s="4"/>
      <c r="N134" s="1"/>
      <c r="S134" s="1"/>
    </row>
    <row r="135" spans="4:19">
      <c r="D135" s="3"/>
      <c r="E135" s="3"/>
      <c r="M135" s="4"/>
      <c r="N135" s="1"/>
      <c r="S135" s="1"/>
    </row>
    <row r="136" spans="4:19">
      <c r="D136" s="3"/>
      <c r="E136" s="3"/>
      <c r="M136" s="4"/>
      <c r="N136" s="1"/>
      <c r="S136" s="1"/>
    </row>
    <row r="137" spans="4:19">
      <c r="D137" s="3"/>
      <c r="E137" s="3"/>
      <c r="M137" s="4"/>
      <c r="N137" s="1"/>
      <c r="S137" s="1"/>
    </row>
    <row r="138" spans="4:19">
      <c r="D138" s="3"/>
      <c r="E138" s="3"/>
      <c r="M138" s="4"/>
      <c r="N138" s="1"/>
      <c r="S138" s="1"/>
    </row>
    <row r="139" spans="4:19">
      <c r="D139" s="3"/>
      <c r="E139" s="3"/>
      <c r="M139" s="4"/>
      <c r="N139" s="1"/>
      <c r="S139" s="1"/>
    </row>
    <row r="140" spans="4:19">
      <c r="D140" s="3"/>
      <c r="E140" s="3"/>
      <c r="M140" s="4"/>
      <c r="N140" s="1"/>
      <c r="S140" s="1"/>
    </row>
    <row r="141" spans="4:19">
      <c r="D141" s="3"/>
      <c r="E141" s="3"/>
      <c r="M141" s="4"/>
      <c r="N141" s="1"/>
      <c r="S141" s="1"/>
    </row>
    <row r="142" spans="4:19">
      <c r="D142" s="3"/>
      <c r="E142" s="3"/>
      <c r="M142" s="4"/>
      <c r="N142" s="1"/>
      <c r="S142" s="1"/>
    </row>
    <row r="143" spans="4:19">
      <c r="D143" s="3"/>
      <c r="E143" s="3"/>
      <c r="M143" s="4"/>
      <c r="N143" s="1"/>
      <c r="S143" s="1"/>
    </row>
    <row r="144" spans="4:19">
      <c r="D144" s="3"/>
      <c r="E144" s="3"/>
      <c r="M144" s="4"/>
      <c r="N144" s="1"/>
      <c r="S144" s="1"/>
    </row>
    <row r="145" spans="4:19">
      <c r="D145" s="3"/>
      <c r="E145" s="3"/>
      <c r="M145" s="4"/>
      <c r="N145" s="1"/>
      <c r="S145" s="1"/>
    </row>
    <row r="146" spans="4:19">
      <c r="D146" s="3"/>
      <c r="E146" s="3"/>
      <c r="M146" s="4"/>
      <c r="N146" s="1"/>
      <c r="S146" s="1"/>
    </row>
    <row r="147" spans="4:19">
      <c r="D147" s="3"/>
      <c r="E147" s="3"/>
      <c r="M147" s="4"/>
      <c r="N147" s="1"/>
      <c r="S147" s="1"/>
    </row>
    <row r="148" spans="4:19">
      <c r="D148" s="3"/>
      <c r="E148" s="3"/>
      <c r="M148" s="4"/>
      <c r="N148" s="1"/>
      <c r="S148" s="1"/>
    </row>
    <row r="149" spans="4:19">
      <c r="D149" s="3"/>
      <c r="E149" s="3"/>
      <c r="M149" s="4"/>
      <c r="N149" s="1"/>
      <c r="S149" s="1"/>
    </row>
    <row r="150" spans="4:19">
      <c r="D150" s="3"/>
      <c r="E150" s="3"/>
      <c r="M150" s="4"/>
      <c r="N150" s="1"/>
      <c r="S150" s="1"/>
    </row>
    <row r="151" spans="4:19">
      <c r="D151" s="3"/>
      <c r="E151" s="3"/>
      <c r="M151" s="4"/>
      <c r="N151" s="1"/>
      <c r="S151" s="1"/>
    </row>
    <row r="152" spans="4:19">
      <c r="D152" s="3"/>
      <c r="E152" s="3"/>
      <c r="M152" s="4"/>
      <c r="N152" s="1"/>
      <c r="S152" s="1"/>
    </row>
    <row r="153" spans="4:19">
      <c r="D153" s="3"/>
      <c r="E153" s="3"/>
      <c r="M153" s="4"/>
      <c r="N153" s="1"/>
      <c r="S153" s="1"/>
    </row>
    <row r="154" spans="4:19">
      <c r="D154" s="3"/>
      <c r="E154" s="3"/>
      <c r="M154" s="4"/>
      <c r="N154" s="1"/>
      <c r="S154" s="1"/>
    </row>
    <row r="155" spans="4:19">
      <c r="D155" s="3"/>
      <c r="E155" s="3"/>
      <c r="M155" s="4"/>
      <c r="N155" s="1"/>
      <c r="S155" s="1"/>
    </row>
    <row r="156" spans="4:19">
      <c r="D156" s="3"/>
      <c r="E156" s="3"/>
      <c r="M156" s="4"/>
      <c r="N156" s="1"/>
      <c r="S156" s="1"/>
    </row>
    <row r="157" spans="4:19">
      <c r="D157" s="3"/>
      <c r="E157" s="3"/>
      <c r="M157" s="4"/>
      <c r="N157" s="1"/>
      <c r="S157" s="1"/>
    </row>
    <row r="158" spans="4:19">
      <c r="D158" s="3"/>
      <c r="E158" s="3"/>
      <c r="M158" s="4"/>
      <c r="N158" s="1"/>
      <c r="S158" s="1"/>
    </row>
    <row r="159" spans="4:19">
      <c r="D159" s="3"/>
      <c r="E159" s="3"/>
      <c r="M159" s="4"/>
      <c r="N159" s="1"/>
      <c r="S159" s="1"/>
    </row>
    <row r="160" spans="4:19">
      <c r="D160" s="3"/>
      <c r="E160" s="3"/>
      <c r="M160" s="4"/>
      <c r="N160" s="1"/>
      <c r="S160" s="1"/>
    </row>
    <row r="161" spans="4:19">
      <c r="D161" s="3"/>
      <c r="E161" s="3"/>
      <c r="M161" s="4"/>
      <c r="N161" s="1"/>
      <c r="S161" s="1"/>
    </row>
    <row r="162" spans="4:19">
      <c r="D162" s="3"/>
      <c r="E162" s="3"/>
      <c r="M162" s="4"/>
      <c r="N162" s="1"/>
      <c r="S162" s="1"/>
    </row>
    <row r="163" spans="4:19">
      <c r="D163" s="3"/>
      <c r="E163" s="3"/>
      <c r="M163" s="4"/>
      <c r="N163" s="1"/>
      <c r="S163" s="1"/>
    </row>
    <row r="164" spans="4:19">
      <c r="D164" s="3"/>
      <c r="E164" s="3"/>
      <c r="M164" s="4"/>
      <c r="N164" s="1"/>
      <c r="S164" s="1"/>
    </row>
    <row r="165" spans="4:19">
      <c r="D165" s="3"/>
      <c r="E165" s="3"/>
      <c r="M165" s="4"/>
      <c r="N165" s="1"/>
      <c r="S165" s="1"/>
    </row>
    <row r="166" spans="4:19">
      <c r="D166" s="3"/>
      <c r="E166" s="3"/>
      <c r="M166" s="4"/>
      <c r="N166" s="1"/>
      <c r="S166" s="1"/>
    </row>
    <row r="167" spans="4:19">
      <c r="M167" s="4"/>
      <c r="N167" s="1"/>
      <c r="S167" s="1"/>
    </row>
    <row r="168" spans="4:19">
      <c r="M168" s="4"/>
      <c r="N168" s="1"/>
      <c r="S168" s="1"/>
    </row>
    <row r="169" spans="4:19">
      <c r="M169" s="4"/>
      <c r="N169" s="1"/>
      <c r="S169" s="1"/>
    </row>
    <row r="170" spans="4:19">
      <c r="M170" s="4"/>
      <c r="N170" s="1"/>
      <c r="S170" s="1"/>
    </row>
    <row r="171" spans="4:19">
      <c r="M171" s="4"/>
      <c r="N171" s="1"/>
      <c r="S171" s="1"/>
    </row>
    <row r="172" spans="4:19">
      <c r="M172" s="4"/>
      <c r="N172" s="1"/>
      <c r="S172" s="1"/>
    </row>
    <row r="173" spans="4:19">
      <c r="M173" s="4"/>
      <c r="N173" s="1"/>
      <c r="S173" s="1"/>
    </row>
    <row r="174" spans="4:19">
      <c r="M174" s="4"/>
      <c r="N174" s="1"/>
      <c r="S174" s="1"/>
    </row>
    <row r="175" spans="4:19">
      <c r="M175" s="4"/>
      <c r="N175" s="1"/>
      <c r="S175" s="1"/>
    </row>
    <row r="176" spans="4:19">
      <c r="M176" s="4"/>
      <c r="N176" s="1"/>
      <c r="S176" s="1"/>
    </row>
    <row r="177" spans="13:19">
      <c r="M177" s="4"/>
      <c r="N177" s="1"/>
      <c r="S177" s="1"/>
    </row>
    <row r="178" spans="13:19">
      <c r="M178" s="4"/>
      <c r="N178" s="1"/>
      <c r="S178" s="1"/>
    </row>
    <row r="179" spans="13:19">
      <c r="M179" s="4"/>
      <c r="N179" s="1"/>
      <c r="S179" s="1"/>
    </row>
    <row r="180" spans="13:19">
      <c r="M180" s="4"/>
      <c r="N180" s="1"/>
      <c r="S180" s="1"/>
    </row>
    <row r="181" spans="13:19">
      <c r="M181" s="4"/>
      <c r="N181" s="1"/>
      <c r="S181" s="1"/>
    </row>
    <row r="182" spans="13:19">
      <c r="M182" s="4"/>
      <c r="N182" s="1"/>
      <c r="S182" s="1"/>
    </row>
    <row r="183" spans="13:19">
      <c r="M183" s="4"/>
      <c r="N183" s="1"/>
      <c r="S183" s="1"/>
    </row>
    <row r="184" spans="13:19">
      <c r="M184" s="4"/>
      <c r="N184" s="1"/>
      <c r="S184" s="1"/>
    </row>
    <row r="185" spans="13:19">
      <c r="M185" s="4"/>
      <c r="N185" s="1"/>
      <c r="S185" s="1"/>
    </row>
    <row r="186" spans="13:19">
      <c r="M186" s="4"/>
      <c r="N186" s="1"/>
      <c r="S186" s="1"/>
    </row>
    <row r="187" spans="13:19">
      <c r="M187" s="4"/>
      <c r="N187" s="1"/>
      <c r="S187" s="1"/>
    </row>
    <row r="188" spans="13:19">
      <c r="M188" s="4"/>
      <c r="N188" s="1"/>
      <c r="S188" s="1"/>
    </row>
    <row r="189" spans="13:19">
      <c r="M189" s="4"/>
      <c r="N189" s="1"/>
      <c r="S189" s="1"/>
    </row>
    <row r="190" spans="13:19">
      <c r="M190" s="4"/>
      <c r="N190" s="1"/>
      <c r="S190" s="1"/>
    </row>
    <row r="191" spans="13:19">
      <c r="M191" s="4"/>
      <c r="N191" s="1"/>
      <c r="S191" s="1"/>
    </row>
    <row r="192" spans="13:19">
      <c r="M192" s="4"/>
      <c r="N192" s="1"/>
      <c r="S192" s="1"/>
    </row>
    <row r="193" spans="13:19">
      <c r="M193" s="4"/>
      <c r="N193" s="1"/>
      <c r="S193" s="1"/>
    </row>
    <row r="194" spans="13:19">
      <c r="M194" s="4"/>
      <c r="N194" s="1"/>
      <c r="S194" s="1"/>
    </row>
    <row r="195" spans="13:19">
      <c r="M195" s="4"/>
      <c r="N195" s="1"/>
      <c r="S195" s="1"/>
    </row>
    <row r="196" spans="13:19">
      <c r="M196" s="4"/>
      <c r="N196" s="1"/>
      <c r="S196" s="1"/>
    </row>
    <row r="197" spans="13:19">
      <c r="M197" s="4"/>
      <c r="N197" s="1"/>
      <c r="S197" s="1"/>
    </row>
    <row r="198" spans="13:19">
      <c r="M198" s="4"/>
      <c r="N198" s="1"/>
      <c r="S198" s="1"/>
    </row>
    <row r="199" spans="13:19">
      <c r="M199" s="4"/>
      <c r="N199" s="1"/>
      <c r="S199" s="1"/>
    </row>
    <row r="200" spans="13:19">
      <c r="M200" s="4"/>
      <c r="N200" s="1"/>
      <c r="S200" s="1"/>
    </row>
    <row r="201" spans="13:19">
      <c r="M201" s="4"/>
      <c r="N201" s="1"/>
      <c r="S201" s="1"/>
    </row>
    <row r="202" spans="13:19">
      <c r="M202" s="4"/>
      <c r="N202" s="1"/>
      <c r="S202" s="1"/>
    </row>
    <row r="203" spans="13:19">
      <c r="M203" s="4"/>
      <c r="N203" s="1"/>
      <c r="S203" s="1"/>
    </row>
    <row r="204" spans="13:19">
      <c r="M204" s="4"/>
      <c r="N204" s="1"/>
      <c r="S204" s="1"/>
    </row>
    <row r="205" spans="13:19">
      <c r="M205" s="4"/>
      <c r="N205" s="1"/>
      <c r="S205" s="1"/>
    </row>
    <row r="206" spans="13:19">
      <c r="M206" s="4"/>
      <c r="N206" s="1"/>
      <c r="S206" s="1"/>
    </row>
    <row r="207" spans="13:19">
      <c r="M207" s="4"/>
      <c r="N207" s="1"/>
      <c r="S207" s="1"/>
    </row>
    <row r="208" spans="13:19">
      <c r="M208" s="4"/>
      <c r="N208" s="1"/>
      <c r="S208" s="1"/>
    </row>
    <row r="209" spans="13:19">
      <c r="M209" s="4"/>
      <c r="N209" s="1"/>
      <c r="S209" s="1"/>
    </row>
    <row r="210" spans="13:19">
      <c r="M210" s="4"/>
      <c r="N210" s="1"/>
      <c r="S210" s="1"/>
    </row>
    <row r="211" spans="13:19">
      <c r="M211" s="4"/>
      <c r="N211" s="1"/>
      <c r="S211" s="1"/>
    </row>
    <row r="212" spans="13:19">
      <c r="M212" s="4"/>
      <c r="N212" s="1"/>
      <c r="S212" s="1"/>
    </row>
    <row r="213" spans="13:19">
      <c r="M213" s="4"/>
      <c r="N213" s="1"/>
      <c r="S213" s="1"/>
    </row>
    <row r="214" spans="13:19">
      <c r="M214" s="4"/>
      <c r="N214" s="1"/>
      <c r="S214" s="1"/>
    </row>
    <row r="215" spans="13:19">
      <c r="M215" s="4"/>
      <c r="N215" s="1"/>
      <c r="S215" s="1"/>
    </row>
    <row r="216" spans="13:19">
      <c r="M216" s="4"/>
      <c r="N216" s="1"/>
      <c r="S216" s="1"/>
    </row>
    <row r="217" spans="13:19">
      <c r="M217" s="4"/>
      <c r="N217" s="1"/>
      <c r="S217" s="1"/>
    </row>
    <row r="218" spans="13:19">
      <c r="M218" s="4"/>
      <c r="N218" s="1"/>
      <c r="S218" s="1"/>
    </row>
    <row r="219" spans="13:19">
      <c r="M219" s="4"/>
      <c r="N219" s="1"/>
      <c r="S219" s="1"/>
    </row>
    <row r="220" spans="13:19">
      <c r="M220" s="4"/>
      <c r="N220" s="1"/>
      <c r="S220" s="1"/>
    </row>
    <row r="221" spans="13:19">
      <c r="M221" s="4"/>
      <c r="N221" s="1"/>
      <c r="S221" s="1"/>
    </row>
    <row r="222" spans="13:19">
      <c r="M222" s="4"/>
      <c r="N222" s="1"/>
      <c r="S222" s="1"/>
    </row>
    <row r="223" spans="13:19">
      <c r="M223" s="4"/>
      <c r="N223" s="1"/>
      <c r="S223" s="1"/>
    </row>
    <row r="224" spans="13:19">
      <c r="M224" s="4"/>
      <c r="N224" s="1"/>
      <c r="S224" s="1"/>
    </row>
    <row r="225" spans="13:19">
      <c r="M225" s="4"/>
      <c r="N225" s="1"/>
      <c r="S225" s="1"/>
    </row>
    <row r="226" spans="13:19">
      <c r="M226" s="4"/>
      <c r="N226" s="1"/>
      <c r="S226" s="1"/>
    </row>
    <row r="227" spans="13:19">
      <c r="M227" s="4"/>
      <c r="N227" s="1"/>
      <c r="S227" s="1"/>
    </row>
    <row r="228" spans="13:19">
      <c r="M228" s="4"/>
      <c r="N228" s="1"/>
      <c r="S228" s="1"/>
    </row>
    <row r="229" spans="13:19">
      <c r="M229" s="4"/>
      <c r="N229" s="1"/>
      <c r="S229" s="1"/>
    </row>
    <row r="230" spans="13:19">
      <c r="M230" s="4"/>
      <c r="N230" s="1"/>
      <c r="S230" s="1"/>
    </row>
    <row r="231" spans="13:19">
      <c r="M231" s="4"/>
      <c r="N231" s="1"/>
      <c r="S231" s="1"/>
    </row>
    <row r="232" spans="13:19">
      <c r="M232" s="4"/>
      <c r="N232" s="1"/>
      <c r="S232" s="1"/>
    </row>
    <row r="233" spans="13:19">
      <c r="M233" s="4"/>
      <c r="N233" s="1"/>
      <c r="S233" s="1"/>
    </row>
    <row r="234" spans="13:19">
      <c r="M234" s="4"/>
      <c r="N234" s="1"/>
      <c r="S234" s="1"/>
    </row>
    <row r="235" spans="13:19">
      <c r="M235" s="4"/>
      <c r="N235" s="1"/>
      <c r="S235" s="1"/>
    </row>
    <row r="236" spans="13:19">
      <c r="M236" s="4"/>
      <c r="N236" s="1"/>
      <c r="S236" s="1"/>
    </row>
    <row r="237" spans="13:19">
      <c r="M237" s="4"/>
      <c r="N237" s="1"/>
      <c r="S237" s="1"/>
    </row>
    <row r="238" spans="13:19">
      <c r="M238" s="4"/>
      <c r="N238" s="1"/>
      <c r="S238" s="1"/>
    </row>
    <row r="239" spans="13:19">
      <c r="M239" s="4"/>
      <c r="N239" s="1"/>
      <c r="S239" s="1"/>
    </row>
    <row r="240" spans="13:19">
      <c r="M240" s="4"/>
      <c r="N240" s="1"/>
      <c r="S240" s="1"/>
    </row>
    <row r="241" spans="13:19">
      <c r="M241" s="4"/>
      <c r="N241" s="1"/>
      <c r="S241" s="1"/>
    </row>
    <row r="242" spans="13:19">
      <c r="M242" s="4"/>
      <c r="N242" s="1"/>
      <c r="S242" s="1"/>
    </row>
    <row r="243" spans="13:19">
      <c r="M243" s="4"/>
      <c r="N243" s="1"/>
      <c r="S243" s="1"/>
    </row>
    <row r="244" spans="13:19">
      <c r="M244" s="4"/>
      <c r="N244" s="1"/>
      <c r="S244" s="1"/>
    </row>
    <row r="245" spans="13:19">
      <c r="M245" s="4"/>
      <c r="N245" s="1"/>
      <c r="S245" s="1"/>
    </row>
    <row r="246" spans="13:19">
      <c r="M246" s="4"/>
      <c r="N246" s="1"/>
      <c r="S246" s="1"/>
    </row>
    <row r="247" spans="13:19">
      <c r="M247" s="4"/>
      <c r="N247" s="1"/>
      <c r="S247" s="1"/>
    </row>
    <row r="248" spans="13:19">
      <c r="M248" s="4"/>
      <c r="N248" s="1"/>
      <c r="S248" s="1"/>
    </row>
    <row r="249" spans="13:19">
      <c r="M249" s="4"/>
      <c r="N249" s="1"/>
      <c r="S249" s="1"/>
    </row>
    <row r="250" spans="13:19">
      <c r="M250" s="4"/>
      <c r="N250" s="1"/>
      <c r="S250" s="1"/>
    </row>
    <row r="251" spans="13:19">
      <c r="M251" s="4"/>
      <c r="N251" s="1"/>
      <c r="S251" s="1"/>
    </row>
    <row r="252" spans="13:19">
      <c r="M252" s="4"/>
      <c r="N252" s="1"/>
      <c r="S252" s="1"/>
    </row>
    <row r="253" spans="13:19">
      <c r="M253" s="4"/>
      <c r="N253" s="1"/>
      <c r="S253" s="1"/>
    </row>
    <row r="254" spans="13:19">
      <c r="M254" s="4"/>
      <c r="N254" s="1"/>
      <c r="S254" s="1"/>
    </row>
    <row r="255" spans="13:19">
      <c r="M255" s="4"/>
      <c r="N255" s="1"/>
      <c r="S255" s="1"/>
    </row>
    <row r="256" spans="13:19">
      <c r="M256" s="4"/>
      <c r="N256" s="1"/>
      <c r="S256" s="1"/>
    </row>
    <row r="257" spans="13:19">
      <c r="M257" s="4"/>
      <c r="N257" s="1"/>
      <c r="S257" s="1"/>
    </row>
    <row r="258" spans="13:19">
      <c r="M258" s="4"/>
      <c r="N258" s="1"/>
      <c r="S258" s="1"/>
    </row>
    <row r="259" spans="13:19">
      <c r="M259" s="4"/>
      <c r="N259" s="1"/>
      <c r="S259" s="1"/>
    </row>
    <row r="260" spans="13:19">
      <c r="M260" s="4"/>
      <c r="N260" s="1"/>
      <c r="S260" s="1"/>
    </row>
    <row r="261" spans="13:19">
      <c r="M261" s="4"/>
      <c r="N261" s="1"/>
      <c r="S261" s="1"/>
    </row>
    <row r="262" spans="13:19">
      <c r="M262" s="4"/>
      <c r="N262" s="1"/>
      <c r="S262" s="1"/>
    </row>
    <row r="263" spans="13:19">
      <c r="M263" s="4"/>
      <c r="N263" s="1"/>
      <c r="S263" s="1"/>
    </row>
    <row r="264" spans="13:19">
      <c r="M264" s="4"/>
      <c r="N264" s="1"/>
      <c r="S264" s="1"/>
    </row>
    <row r="265" spans="13:19">
      <c r="M265" s="4"/>
      <c r="N265" s="1"/>
      <c r="S265" s="1"/>
    </row>
    <row r="266" spans="13:19">
      <c r="M266" s="4"/>
      <c r="N266" s="1"/>
      <c r="S266" s="1"/>
    </row>
    <row r="267" spans="13:19">
      <c r="M267" s="4"/>
      <c r="N267" s="1"/>
      <c r="S267" s="1"/>
    </row>
    <row r="268" spans="13:19">
      <c r="M268" s="4"/>
      <c r="N268" s="1"/>
      <c r="S268" s="1"/>
    </row>
    <row r="269" spans="13:19">
      <c r="M269" s="4"/>
      <c r="N269" s="1"/>
      <c r="S269" s="1"/>
    </row>
    <row r="270" spans="13:19">
      <c r="M270" s="4"/>
      <c r="N270" s="1"/>
      <c r="S270" s="1"/>
    </row>
    <row r="271" spans="13:19">
      <c r="M271" s="4"/>
      <c r="N271" s="1"/>
      <c r="S271" s="1"/>
    </row>
    <row r="272" spans="13:19">
      <c r="M272" s="4"/>
      <c r="N272" s="1"/>
      <c r="S272" s="1"/>
    </row>
    <row r="273" spans="13:19">
      <c r="M273" s="4"/>
      <c r="N273" s="1"/>
      <c r="S273" s="1"/>
    </row>
    <row r="274" spans="13:19">
      <c r="M274" s="4"/>
      <c r="N274" s="1"/>
      <c r="S274" s="1"/>
    </row>
    <row r="275" spans="13:19">
      <c r="M275" s="4"/>
      <c r="N275" s="1"/>
      <c r="S275" s="1"/>
    </row>
    <row r="276" spans="13:19">
      <c r="M276" s="4"/>
      <c r="N276" s="1"/>
      <c r="S276" s="1"/>
    </row>
    <row r="277" spans="13:19">
      <c r="M277" s="4"/>
      <c r="N277" s="1"/>
      <c r="S277" s="1"/>
    </row>
    <row r="278" spans="13:19">
      <c r="M278" s="4"/>
      <c r="N278" s="1"/>
      <c r="S278" s="1"/>
    </row>
    <row r="279" spans="13:19">
      <c r="M279" s="4"/>
      <c r="N279" s="1"/>
      <c r="S279" s="1"/>
    </row>
    <row r="280" spans="13:19">
      <c r="M280" s="4"/>
      <c r="N280" s="1"/>
      <c r="S280" s="1"/>
    </row>
    <row r="281" spans="13:19">
      <c r="M281" s="4"/>
      <c r="N281" s="1"/>
      <c r="S281" s="1"/>
    </row>
    <row r="282" spans="13:19">
      <c r="M282" s="4"/>
      <c r="N282" s="1"/>
      <c r="S282" s="1"/>
    </row>
    <row r="283" spans="13:19">
      <c r="M283" s="4"/>
      <c r="N283" s="1"/>
      <c r="S283" s="1"/>
    </row>
    <row r="284" spans="13:19">
      <c r="M284" s="4"/>
      <c r="N284" s="1"/>
      <c r="S284" s="1"/>
    </row>
    <row r="285" spans="13:19">
      <c r="M285" s="4"/>
      <c r="N285" s="1"/>
      <c r="S285" s="1"/>
    </row>
    <row r="286" spans="13:19">
      <c r="M286" s="4"/>
      <c r="N286" s="1"/>
      <c r="S286" s="1"/>
    </row>
    <row r="287" spans="13:19">
      <c r="M287" s="4"/>
      <c r="N287" s="1"/>
      <c r="S287" s="1"/>
    </row>
    <row r="288" spans="13:19">
      <c r="M288" s="4"/>
      <c r="N288" s="1"/>
      <c r="S288" s="1"/>
    </row>
    <row r="289" spans="13:19">
      <c r="M289" s="4"/>
      <c r="N289" s="1"/>
      <c r="S289" s="1"/>
    </row>
    <row r="290" spans="13:19">
      <c r="M290" s="4"/>
      <c r="N290" s="1"/>
      <c r="S290" s="1"/>
    </row>
    <row r="291" spans="13:19">
      <c r="M291" s="4"/>
      <c r="N291" s="1"/>
      <c r="S291" s="1"/>
    </row>
    <row r="292" spans="13:19">
      <c r="M292" s="4"/>
      <c r="N292" s="1"/>
      <c r="S292" s="1"/>
    </row>
    <row r="293" spans="13:19">
      <c r="M293" s="4"/>
      <c r="N293" s="1"/>
      <c r="S293" s="1"/>
    </row>
    <row r="294" spans="13:19">
      <c r="M294" s="4"/>
      <c r="N294" s="1"/>
      <c r="S294" s="1"/>
    </row>
    <row r="295" spans="13:19">
      <c r="M295" s="4"/>
      <c r="N295" s="1"/>
      <c r="S295" s="1"/>
    </row>
    <row r="296" spans="13:19">
      <c r="M296" s="4"/>
      <c r="N296" s="1"/>
      <c r="S296" s="1"/>
    </row>
    <row r="297" spans="13:19">
      <c r="M297" s="4"/>
      <c r="N297" s="1"/>
      <c r="S297" s="1"/>
    </row>
    <row r="298" spans="13:19">
      <c r="M298" s="4"/>
      <c r="N298" s="1"/>
      <c r="S298" s="1"/>
    </row>
    <row r="299" spans="13:19">
      <c r="M299" s="4"/>
      <c r="N299" s="1"/>
      <c r="S299" s="1"/>
    </row>
    <row r="300" spans="13:19">
      <c r="M300" s="4"/>
      <c r="N300" s="1"/>
      <c r="S300" s="1"/>
    </row>
    <row r="301" spans="13:19">
      <c r="M301" s="4"/>
      <c r="N301" s="1"/>
      <c r="S301" s="1"/>
    </row>
    <row r="302" spans="13:19">
      <c r="M302" s="4"/>
      <c r="N302" s="1"/>
      <c r="S302" s="1"/>
    </row>
    <row r="303" spans="13:19">
      <c r="M303" s="4"/>
      <c r="N303" s="1"/>
      <c r="S303" s="1"/>
    </row>
    <row r="304" spans="13:19">
      <c r="M304" s="4"/>
      <c r="N304" s="1"/>
      <c r="S304" s="1"/>
    </row>
    <row r="305" spans="13:19">
      <c r="M305" s="4"/>
      <c r="N305" s="1"/>
      <c r="S305" s="1"/>
    </row>
    <row r="306" spans="13:19">
      <c r="M306" s="4"/>
      <c r="N306" s="1"/>
      <c r="S306" s="1"/>
    </row>
    <row r="307" spans="13:19">
      <c r="M307" s="4"/>
      <c r="N307" s="1"/>
      <c r="S307" s="1"/>
    </row>
    <row r="308" spans="13:19">
      <c r="M308" s="4"/>
      <c r="N308" s="1"/>
      <c r="S308" s="1"/>
    </row>
    <row r="309" spans="13:19">
      <c r="M309" s="4"/>
      <c r="N309" s="1"/>
      <c r="S309" s="1"/>
    </row>
    <row r="310" spans="13:19">
      <c r="M310" s="4"/>
      <c r="N310" s="1"/>
      <c r="S310" s="1"/>
    </row>
    <row r="311" spans="13:19">
      <c r="M311" s="4"/>
      <c r="N311" s="1"/>
      <c r="S311" s="1"/>
    </row>
    <row r="312" spans="13:19">
      <c r="M312" s="4"/>
      <c r="N312" s="1"/>
      <c r="S312" s="1"/>
    </row>
    <row r="313" spans="13:19">
      <c r="M313" s="4"/>
      <c r="N313" s="1"/>
      <c r="S313" s="1"/>
    </row>
    <row r="314" spans="13:19">
      <c r="M314" s="4"/>
      <c r="N314" s="1"/>
      <c r="S314" s="1"/>
    </row>
    <row r="315" spans="13:19">
      <c r="M315" s="4"/>
      <c r="N315" s="1"/>
      <c r="S315" s="1"/>
    </row>
    <row r="316" spans="13:19">
      <c r="M316" s="4"/>
      <c r="N316" s="1"/>
      <c r="S316" s="1"/>
    </row>
    <row r="317" spans="13:19">
      <c r="M317" s="4"/>
      <c r="N317" s="1"/>
      <c r="S317" s="1"/>
    </row>
    <row r="318" spans="13:19">
      <c r="M318" s="4"/>
      <c r="N318" s="1"/>
      <c r="S318" s="1"/>
    </row>
    <row r="319" spans="13:19">
      <c r="M319" s="4"/>
      <c r="N319" s="1"/>
      <c r="S319" s="1"/>
    </row>
    <row r="320" spans="13:19">
      <c r="M320" s="4"/>
      <c r="N320" s="1"/>
      <c r="S320" s="1"/>
    </row>
    <row r="321" spans="13:19">
      <c r="M321" s="4"/>
      <c r="N321" s="1"/>
      <c r="S321" s="1"/>
    </row>
    <row r="322" spans="13:19">
      <c r="M322" s="4"/>
      <c r="N322" s="1"/>
      <c r="S322" s="1"/>
    </row>
    <row r="323" spans="13:19">
      <c r="M323" s="4"/>
      <c r="N323" s="1"/>
      <c r="S323" s="1"/>
    </row>
    <row r="324" spans="13:19">
      <c r="M324" s="4"/>
      <c r="N324" s="1"/>
      <c r="S324" s="1"/>
    </row>
    <row r="325" spans="13:19">
      <c r="M325" s="4"/>
      <c r="N325" s="1"/>
      <c r="S325" s="1"/>
    </row>
    <row r="326" spans="13:19">
      <c r="M326" s="4"/>
      <c r="N326" s="1"/>
      <c r="S326" s="1"/>
    </row>
    <row r="327" spans="13:19">
      <c r="M327" s="4"/>
      <c r="N327" s="1"/>
      <c r="S327" s="1"/>
    </row>
    <row r="328" spans="13:19">
      <c r="M328" s="4"/>
      <c r="N328" s="1"/>
      <c r="S328" s="1"/>
    </row>
    <row r="329" spans="13:19">
      <c r="M329" s="4"/>
      <c r="N329" s="1"/>
      <c r="S329" s="1"/>
    </row>
    <row r="330" spans="13:19">
      <c r="M330" s="4"/>
      <c r="N330" s="1"/>
      <c r="S330" s="1"/>
    </row>
    <row r="331" spans="13:19">
      <c r="M331" s="4"/>
      <c r="N331" s="1"/>
      <c r="S331" s="1"/>
    </row>
    <row r="332" spans="13:19">
      <c r="M332" s="4"/>
      <c r="N332" s="1"/>
      <c r="S332" s="1"/>
    </row>
    <row r="333" spans="13:19">
      <c r="M333" s="4"/>
      <c r="N333" s="1"/>
      <c r="S333" s="1"/>
    </row>
    <row r="334" spans="13:19">
      <c r="M334" s="4"/>
      <c r="N334" s="1"/>
      <c r="S334" s="1"/>
    </row>
    <row r="335" spans="13:19">
      <c r="M335" s="4"/>
      <c r="N335" s="1"/>
      <c r="S335" s="1"/>
    </row>
    <row r="336" spans="13:19">
      <c r="M336" s="4"/>
      <c r="N336" s="1"/>
      <c r="S336" s="1"/>
    </row>
    <row r="337" spans="13:19">
      <c r="M337" s="4"/>
      <c r="N337" s="1"/>
      <c r="S337" s="1"/>
    </row>
    <row r="338" spans="13:19">
      <c r="M338" s="4"/>
      <c r="N338" s="1"/>
      <c r="S338" s="1"/>
    </row>
    <row r="339" spans="13:19">
      <c r="M339" s="4"/>
      <c r="N339" s="1"/>
      <c r="S339" s="1"/>
    </row>
    <row r="340" spans="13:19">
      <c r="M340" s="4"/>
      <c r="N340" s="1"/>
      <c r="S340" s="1"/>
    </row>
    <row r="341" spans="13:19">
      <c r="M341" s="4"/>
      <c r="N341" s="1"/>
      <c r="S341" s="1"/>
    </row>
    <row r="342" spans="13:19">
      <c r="M342" s="4"/>
      <c r="N342" s="1"/>
      <c r="S342" s="1"/>
    </row>
    <row r="343" spans="13:19">
      <c r="M343" s="4"/>
      <c r="N343" s="1"/>
      <c r="S343" s="1"/>
    </row>
    <row r="344" spans="13:19">
      <c r="M344" s="4"/>
      <c r="N344" s="1"/>
      <c r="S344" s="1"/>
    </row>
    <row r="345" spans="13:19">
      <c r="M345" s="4"/>
      <c r="N345" s="1"/>
      <c r="S345" s="1"/>
    </row>
    <row r="346" spans="13:19">
      <c r="M346" s="4"/>
      <c r="N346" s="1"/>
      <c r="S346" s="1"/>
    </row>
    <row r="347" spans="13:19">
      <c r="M347" s="4"/>
      <c r="N347" s="1"/>
      <c r="S347" s="1"/>
    </row>
    <row r="348" spans="13:19">
      <c r="M348" s="4"/>
      <c r="N348" s="1"/>
      <c r="S348" s="1"/>
    </row>
    <row r="349" spans="13:19">
      <c r="M349" s="4"/>
      <c r="N349" s="1"/>
      <c r="S349" s="1"/>
    </row>
    <row r="350" spans="13:19">
      <c r="M350" s="4"/>
      <c r="N350" s="1"/>
      <c r="S350" s="1"/>
    </row>
    <row r="351" spans="13:19">
      <c r="M351" s="4"/>
      <c r="N351" s="1"/>
      <c r="S351" s="1"/>
    </row>
    <row r="352" spans="13:19">
      <c r="M352" s="4"/>
      <c r="N352" s="1"/>
      <c r="S352" s="1"/>
    </row>
    <row r="353" spans="13:19">
      <c r="M353" s="4"/>
      <c r="N353" s="1"/>
      <c r="S353" s="1"/>
    </row>
    <row r="354" spans="13:19">
      <c r="M354" s="4"/>
      <c r="N354" s="1"/>
      <c r="S354" s="1"/>
    </row>
    <row r="355" spans="13:19">
      <c r="M355" s="4"/>
      <c r="N355" s="1"/>
      <c r="S355" s="1"/>
    </row>
    <row r="356" spans="13:19">
      <c r="M356" s="4"/>
      <c r="N356" s="1"/>
      <c r="S356" s="1"/>
    </row>
    <row r="357" spans="13:19">
      <c r="M357" s="4"/>
      <c r="N357" s="1"/>
      <c r="S357" s="1"/>
    </row>
    <row r="358" spans="13:19">
      <c r="M358" s="4"/>
      <c r="N358" s="1"/>
      <c r="S358" s="1"/>
    </row>
    <row r="359" spans="13:19">
      <c r="M359" s="4"/>
      <c r="N359" s="1"/>
      <c r="S359" s="1"/>
    </row>
    <row r="360" spans="13:19">
      <c r="M360" s="4"/>
      <c r="N360" s="1"/>
      <c r="S360" s="1"/>
    </row>
    <row r="361" spans="13:19">
      <c r="M361" s="4"/>
      <c r="N361" s="1"/>
      <c r="S361" s="1"/>
    </row>
    <row r="362" spans="13:19">
      <c r="M362" s="4"/>
      <c r="N362" s="1"/>
      <c r="S362" s="1"/>
    </row>
    <row r="363" spans="13:19">
      <c r="M363" s="4"/>
      <c r="N363" s="1"/>
      <c r="S363" s="1"/>
    </row>
    <row r="364" spans="13:19">
      <c r="M364" s="4"/>
      <c r="N364" s="1"/>
      <c r="S364" s="1"/>
    </row>
    <row r="365" spans="13:19">
      <c r="M365" s="4"/>
      <c r="N365" s="1"/>
      <c r="S365" s="1"/>
    </row>
    <row r="366" spans="13:19">
      <c r="M366" s="4"/>
      <c r="N366" s="1"/>
      <c r="S366" s="1"/>
    </row>
    <row r="367" spans="13:19">
      <c r="M367" s="4"/>
      <c r="N367" s="1"/>
      <c r="S367" s="1"/>
    </row>
    <row r="368" spans="13:19">
      <c r="M368" s="4"/>
      <c r="N368" s="1"/>
      <c r="S368" s="1"/>
    </row>
    <row r="369" spans="13:19">
      <c r="M369" s="4"/>
      <c r="N369" s="1"/>
      <c r="S369" s="1"/>
    </row>
    <row r="370" spans="13:19">
      <c r="M370" s="4"/>
      <c r="N370" s="1"/>
      <c r="S370" s="1"/>
    </row>
    <row r="371" spans="13:19">
      <c r="M371" s="4"/>
      <c r="N371" s="1"/>
      <c r="S371" s="1"/>
    </row>
    <row r="372" spans="13:19">
      <c r="M372" s="4"/>
      <c r="N372" s="1"/>
      <c r="S372" s="1"/>
    </row>
    <row r="373" spans="13:19">
      <c r="M373" s="4"/>
      <c r="N373" s="1"/>
      <c r="S373" s="1"/>
    </row>
    <row r="374" spans="13:19">
      <c r="M374" s="4"/>
      <c r="N374" s="1"/>
      <c r="S374" s="1"/>
    </row>
    <row r="375" spans="13:19">
      <c r="M375" s="4"/>
      <c r="N375" s="1"/>
      <c r="S375" s="1"/>
    </row>
    <row r="376" spans="13:19">
      <c r="M376" s="4"/>
      <c r="N376" s="1"/>
      <c r="S376" s="1"/>
    </row>
    <row r="377" spans="13:19">
      <c r="M377" s="4"/>
      <c r="N377" s="1"/>
      <c r="S377" s="1"/>
    </row>
    <row r="378" spans="13:19">
      <c r="M378" s="4"/>
      <c r="N378" s="1"/>
      <c r="S378" s="1"/>
    </row>
    <row r="379" spans="13:19">
      <c r="M379" s="4"/>
      <c r="N379" s="1"/>
      <c r="S379" s="1"/>
    </row>
    <row r="380" spans="13:19">
      <c r="M380" s="4"/>
      <c r="N380" s="1"/>
      <c r="S380" s="1"/>
    </row>
    <row r="381" spans="13:19">
      <c r="M381" s="4"/>
      <c r="N381" s="1"/>
      <c r="S381" s="1"/>
    </row>
    <row r="382" spans="13:19">
      <c r="M382" s="4"/>
      <c r="N382" s="1"/>
      <c r="S382" s="1"/>
    </row>
    <row r="383" spans="13:19">
      <c r="M383" s="4"/>
      <c r="N383" s="1"/>
      <c r="S383" s="1"/>
    </row>
    <row r="384" spans="13:19">
      <c r="M384" s="4"/>
      <c r="N384" s="1"/>
      <c r="S384" s="1"/>
    </row>
    <row r="385" spans="13:19">
      <c r="M385" s="4"/>
      <c r="N385" s="1"/>
      <c r="S385" s="1"/>
    </row>
    <row r="386" spans="13:19">
      <c r="M386" s="4"/>
      <c r="N386" s="1"/>
      <c r="S386" s="1"/>
    </row>
    <row r="387" spans="13:19">
      <c r="M387" s="4"/>
      <c r="N387" s="1"/>
      <c r="S387" s="1"/>
    </row>
    <row r="388" spans="13:19">
      <c r="M388" s="4"/>
      <c r="N388" s="1"/>
      <c r="S388" s="1"/>
    </row>
    <row r="389" spans="13:19">
      <c r="M389" s="4"/>
      <c r="N389" s="1"/>
      <c r="S389" s="1"/>
    </row>
    <row r="390" spans="13:19">
      <c r="M390" s="4"/>
      <c r="N390" s="1"/>
      <c r="S390" s="1"/>
    </row>
    <row r="391" spans="13:19">
      <c r="M391" s="4"/>
      <c r="N391" s="1"/>
      <c r="S391" s="1"/>
    </row>
    <row r="392" spans="13:19">
      <c r="M392" s="4"/>
      <c r="N392" s="1"/>
      <c r="S392" s="1"/>
    </row>
    <row r="393" spans="13:19">
      <c r="M393" s="4"/>
      <c r="N393" s="1"/>
      <c r="S393" s="1"/>
    </row>
    <row r="394" spans="13:19">
      <c r="M394" s="4"/>
      <c r="N394" s="1"/>
      <c r="S394" s="1"/>
    </row>
    <row r="395" spans="13:19">
      <c r="M395" s="4"/>
      <c r="N395" s="1"/>
      <c r="S395" s="1"/>
    </row>
    <row r="396" spans="13:19">
      <c r="M396" s="4"/>
      <c r="N396" s="1"/>
      <c r="S396" s="1"/>
    </row>
    <row r="397" spans="13:19">
      <c r="M397" s="4"/>
      <c r="N397" s="1"/>
      <c r="S397" s="1"/>
    </row>
    <row r="398" spans="13:19">
      <c r="M398" s="4"/>
      <c r="N398" s="1"/>
      <c r="S398" s="1"/>
    </row>
    <row r="399" spans="13:19">
      <c r="M399" s="4"/>
      <c r="N399" s="1"/>
      <c r="S399" s="1"/>
    </row>
    <row r="400" spans="13:19">
      <c r="M400" s="4"/>
      <c r="N400" s="1"/>
      <c r="S400" s="1"/>
    </row>
    <row r="401" spans="13:19">
      <c r="M401" s="4"/>
      <c r="N401" s="1"/>
      <c r="S401" s="1"/>
    </row>
    <row r="402" spans="13:19">
      <c r="M402" s="4"/>
      <c r="N402" s="1"/>
      <c r="S402" s="1"/>
    </row>
    <row r="403" spans="13:19">
      <c r="M403" s="4"/>
      <c r="N403" s="1"/>
      <c r="S403" s="1"/>
    </row>
    <row r="404" spans="13:19">
      <c r="M404" s="4"/>
      <c r="N404" s="1"/>
      <c r="S404" s="1"/>
    </row>
    <row r="405" spans="13:19">
      <c r="M405" s="4"/>
      <c r="N405" s="1"/>
      <c r="S405" s="1"/>
    </row>
    <row r="406" spans="13:19">
      <c r="M406" s="4"/>
      <c r="N406" s="1"/>
      <c r="S406" s="1"/>
    </row>
    <row r="407" spans="13:19">
      <c r="M407" s="4"/>
      <c r="N407" s="1"/>
      <c r="S407" s="1"/>
    </row>
    <row r="408" spans="13:19">
      <c r="M408" s="4"/>
      <c r="N408" s="1"/>
      <c r="S408" s="1"/>
    </row>
    <row r="409" spans="13:19">
      <c r="M409" s="4"/>
      <c r="N409" s="1"/>
      <c r="S409" s="1"/>
    </row>
    <row r="410" spans="13:19">
      <c r="M410" s="4"/>
      <c r="N410" s="1"/>
      <c r="S410" s="1"/>
    </row>
    <row r="411" spans="13:19">
      <c r="M411" s="4"/>
      <c r="N411" s="1"/>
      <c r="S411" s="1"/>
    </row>
    <row r="412" spans="13:19">
      <c r="M412" s="4"/>
      <c r="N412" s="1"/>
      <c r="S412" s="1"/>
    </row>
    <row r="413" spans="13:19">
      <c r="M413" s="4"/>
      <c r="N413" s="1"/>
      <c r="S413" s="1"/>
    </row>
    <row r="414" spans="13:19">
      <c r="M414" s="4"/>
      <c r="N414" s="1"/>
      <c r="S414" s="1"/>
    </row>
    <row r="415" spans="13:19">
      <c r="M415" s="4"/>
      <c r="N415" s="1"/>
      <c r="S415" s="1"/>
    </row>
    <row r="416" spans="13:19">
      <c r="M416" s="4"/>
      <c r="N416" s="1"/>
      <c r="S416" s="1"/>
    </row>
    <row r="417" spans="13:19">
      <c r="M417" s="4"/>
      <c r="N417" s="1"/>
      <c r="S417" s="1"/>
    </row>
    <row r="418" spans="13:19">
      <c r="M418" s="4"/>
      <c r="N418" s="1"/>
      <c r="S418" s="1"/>
    </row>
    <row r="419" spans="13:19">
      <c r="M419" s="4"/>
      <c r="N419" s="1"/>
      <c r="S419" s="1"/>
    </row>
    <row r="420" spans="13:19">
      <c r="M420" s="4"/>
      <c r="N420" s="1"/>
      <c r="S420" s="1"/>
    </row>
    <row r="421" spans="13:19">
      <c r="M421" s="4"/>
      <c r="N421" s="1"/>
      <c r="S421" s="1"/>
    </row>
    <row r="422" spans="13:19">
      <c r="M422" s="4"/>
      <c r="N422" s="1"/>
      <c r="S422" s="1"/>
    </row>
    <row r="423" spans="13:19">
      <c r="M423" s="4"/>
      <c r="N423" s="1"/>
      <c r="S423" s="1"/>
    </row>
    <row r="424" spans="13:19">
      <c r="M424" s="4"/>
      <c r="N424" s="1"/>
      <c r="S424" s="1"/>
    </row>
    <row r="425" spans="13:19">
      <c r="M425" s="4"/>
      <c r="N425" s="1"/>
      <c r="S425" s="1"/>
    </row>
    <row r="426" spans="13:19">
      <c r="M426" s="4"/>
      <c r="N426" s="1"/>
      <c r="S426" s="1"/>
    </row>
    <row r="427" spans="13:19">
      <c r="M427" s="4"/>
      <c r="N427" s="1"/>
      <c r="S427" s="1"/>
    </row>
    <row r="428" spans="13:19">
      <c r="M428" s="4"/>
      <c r="N428" s="1"/>
      <c r="S428" s="1"/>
    </row>
    <row r="429" spans="13:19">
      <c r="M429" s="4"/>
      <c r="N429" s="1"/>
      <c r="S429" s="1"/>
    </row>
    <row r="430" spans="13:19">
      <c r="M430" s="4"/>
      <c r="N430" s="1"/>
      <c r="S430" s="1"/>
    </row>
    <row r="431" spans="13:19">
      <c r="M431" s="4"/>
      <c r="N431" s="1"/>
      <c r="S431" s="1"/>
    </row>
    <row r="432" spans="13:19">
      <c r="M432" s="4"/>
      <c r="N432" s="1"/>
      <c r="S432" s="1"/>
    </row>
    <row r="433" spans="13:19">
      <c r="M433" s="4"/>
      <c r="N433" s="1"/>
      <c r="S433" s="1"/>
    </row>
    <row r="434" spans="13:19">
      <c r="M434" s="4"/>
      <c r="N434" s="1"/>
      <c r="S434" s="1"/>
    </row>
    <row r="435" spans="13:19">
      <c r="M435" s="4"/>
      <c r="N435" s="1"/>
      <c r="S435" s="1"/>
    </row>
    <row r="436" spans="13:19">
      <c r="M436" s="4"/>
      <c r="N436" s="1"/>
      <c r="S436" s="1"/>
    </row>
    <row r="437" spans="13:19">
      <c r="M437" s="4"/>
      <c r="N437" s="1"/>
      <c r="S437" s="1"/>
    </row>
    <row r="438" spans="13:19">
      <c r="M438" s="4"/>
      <c r="N438" s="1"/>
      <c r="S438" s="1"/>
    </row>
    <row r="439" spans="13:19">
      <c r="M439" s="4"/>
      <c r="N439" s="1"/>
      <c r="S439" s="1"/>
    </row>
    <row r="440" spans="13:19">
      <c r="M440" s="4"/>
      <c r="N440" s="1"/>
      <c r="S440" s="1"/>
    </row>
    <row r="441" spans="13:19">
      <c r="M441" s="4"/>
      <c r="N441" s="1"/>
      <c r="S441" s="1"/>
    </row>
    <row r="442" spans="13:19">
      <c r="M442" s="4"/>
      <c r="N442" s="1"/>
      <c r="S442" s="1"/>
    </row>
    <row r="443" spans="13:19">
      <c r="M443" s="4"/>
      <c r="N443" s="1"/>
      <c r="S443" s="1"/>
    </row>
    <row r="444" spans="13:19">
      <c r="M444" s="4"/>
      <c r="N444" s="1"/>
      <c r="S444" s="1"/>
    </row>
    <row r="445" spans="13:19">
      <c r="M445" s="4"/>
      <c r="N445" s="1"/>
      <c r="S445" s="1"/>
    </row>
    <row r="446" spans="13:19">
      <c r="M446" s="4"/>
      <c r="N446" s="1"/>
      <c r="S446" s="1"/>
    </row>
    <row r="447" spans="13:19">
      <c r="M447" s="4"/>
      <c r="N447" s="1"/>
      <c r="S447" s="1"/>
    </row>
    <row r="448" spans="13:19">
      <c r="M448" s="4"/>
      <c r="N448" s="1"/>
      <c r="S448" s="1"/>
    </row>
    <row r="449" spans="13:19">
      <c r="M449" s="4"/>
      <c r="N449" s="1"/>
      <c r="S449" s="1"/>
    </row>
    <row r="450" spans="13:19">
      <c r="M450" s="4"/>
      <c r="N450" s="1"/>
      <c r="S450" s="1"/>
    </row>
    <row r="451" spans="13:19">
      <c r="M451" s="4"/>
      <c r="N451" s="1"/>
      <c r="S451" s="1"/>
    </row>
    <row r="452" spans="13:19">
      <c r="M452" s="4"/>
      <c r="N452" s="1"/>
      <c r="S452" s="1"/>
    </row>
    <row r="453" spans="13:19">
      <c r="M453" s="4"/>
      <c r="N453" s="1"/>
      <c r="S453" s="1"/>
    </row>
    <row r="454" spans="13:19">
      <c r="M454" s="4"/>
      <c r="N454" s="1"/>
      <c r="S454" s="1"/>
    </row>
    <row r="455" spans="13:19">
      <c r="M455" s="4"/>
      <c r="N455" s="1"/>
      <c r="S455" s="1"/>
    </row>
    <row r="456" spans="13:19">
      <c r="M456" s="4"/>
      <c r="N456" s="1"/>
      <c r="S456" s="1"/>
    </row>
    <row r="457" spans="13:19">
      <c r="M457" s="4"/>
      <c r="N457" s="1"/>
      <c r="S457" s="1"/>
    </row>
    <row r="458" spans="13:19">
      <c r="M458" s="4"/>
      <c r="N458" s="1"/>
      <c r="S458" s="1"/>
    </row>
    <row r="459" spans="13:19">
      <c r="M459" s="4"/>
      <c r="N459" s="1"/>
      <c r="S459" s="1"/>
    </row>
    <row r="460" spans="13:19">
      <c r="M460" s="4"/>
      <c r="N460" s="1"/>
      <c r="S460" s="1"/>
    </row>
    <row r="461" spans="13:19">
      <c r="M461" s="4"/>
      <c r="N461" s="1"/>
      <c r="S461" s="1"/>
    </row>
    <row r="462" spans="13:19">
      <c r="M462" s="4"/>
      <c r="N462" s="1"/>
      <c r="S462" s="1"/>
    </row>
    <row r="463" spans="13:19">
      <c r="M463" s="4"/>
      <c r="N463" s="1"/>
      <c r="S463" s="1"/>
    </row>
    <row r="464" spans="13:19">
      <c r="M464" s="4"/>
      <c r="N464" s="1"/>
      <c r="S464" s="1"/>
    </row>
    <row r="465" spans="13:19">
      <c r="M465" s="4"/>
      <c r="N465" s="1"/>
      <c r="S465" s="1"/>
    </row>
    <row r="466" spans="13:19">
      <c r="M466" s="4"/>
      <c r="N466" s="1"/>
      <c r="S466" s="1"/>
    </row>
    <row r="467" spans="13:19">
      <c r="M467" s="4"/>
      <c r="N467" s="1"/>
      <c r="S467" s="1"/>
    </row>
    <row r="468" spans="13:19">
      <c r="M468" s="4"/>
      <c r="N468" s="1"/>
      <c r="S468" s="1"/>
    </row>
    <row r="469" spans="13:19">
      <c r="M469" s="4"/>
      <c r="N469" s="1"/>
      <c r="S469" s="1"/>
    </row>
    <row r="470" spans="13:19">
      <c r="M470" s="4"/>
      <c r="N470" s="1"/>
      <c r="S470" s="1"/>
    </row>
    <row r="471" spans="13:19">
      <c r="M471" s="4"/>
      <c r="N471" s="1"/>
      <c r="S471" s="1"/>
    </row>
    <row r="472" spans="13:19">
      <c r="M472" s="4"/>
      <c r="N472" s="1"/>
      <c r="S472" s="1"/>
    </row>
    <row r="473" spans="13:19">
      <c r="M473" s="4"/>
      <c r="N473" s="1"/>
      <c r="S473" s="1"/>
    </row>
    <row r="474" spans="13:19">
      <c r="M474" s="4"/>
      <c r="N474" s="1"/>
      <c r="S474" s="1"/>
    </row>
    <row r="475" spans="13:19">
      <c r="M475" s="4"/>
      <c r="N475" s="1"/>
      <c r="S475" s="1"/>
    </row>
    <row r="476" spans="13:19">
      <c r="M476" s="4"/>
      <c r="N476" s="1"/>
      <c r="S476" s="1"/>
    </row>
    <row r="477" spans="13:19">
      <c r="M477" s="4"/>
      <c r="N477" s="1"/>
      <c r="S477" s="1"/>
    </row>
    <row r="478" spans="13:19">
      <c r="M478" s="4"/>
      <c r="N478" s="1"/>
      <c r="S478" s="1"/>
    </row>
    <row r="479" spans="13:19">
      <c r="M479" s="4"/>
      <c r="N479" s="1"/>
      <c r="S479" s="1"/>
    </row>
    <row r="480" spans="13:19">
      <c r="M480" s="4"/>
      <c r="N480" s="1"/>
      <c r="S480" s="1"/>
    </row>
    <row r="481" spans="13:19">
      <c r="M481" s="4"/>
      <c r="N481" s="1"/>
      <c r="S481" s="1"/>
    </row>
    <row r="482" spans="13:19">
      <c r="M482" s="4"/>
      <c r="N482" s="1"/>
      <c r="S482" s="1"/>
    </row>
    <row r="483" spans="13:19">
      <c r="M483" s="4"/>
      <c r="N483" s="1"/>
      <c r="S483" s="1"/>
    </row>
    <row r="484" spans="13:19">
      <c r="M484" s="4"/>
      <c r="N484" s="1"/>
      <c r="S484" s="1"/>
    </row>
    <row r="485" spans="13:19">
      <c r="M485" s="4"/>
      <c r="N485" s="1"/>
      <c r="S485" s="1"/>
    </row>
    <row r="486" spans="13:19">
      <c r="M486" s="4"/>
      <c r="N486" s="1"/>
      <c r="S486" s="1"/>
    </row>
    <row r="487" spans="13:19">
      <c r="M487" s="4"/>
      <c r="N487" s="1"/>
      <c r="S487" s="1"/>
    </row>
    <row r="488" spans="13:19">
      <c r="M488" s="4"/>
      <c r="N488" s="1"/>
      <c r="S488" s="1"/>
    </row>
    <row r="489" spans="13:19">
      <c r="M489" s="4"/>
      <c r="N489" s="1"/>
      <c r="S489" s="1"/>
    </row>
    <row r="490" spans="13:19">
      <c r="M490" s="4"/>
      <c r="N490" s="1"/>
      <c r="S490" s="1"/>
    </row>
    <row r="491" spans="13:19">
      <c r="M491" s="4"/>
      <c r="N491" s="1"/>
      <c r="S491" s="1"/>
    </row>
    <row r="492" spans="13:19">
      <c r="M492" s="4"/>
      <c r="N492" s="1"/>
      <c r="S492" s="1"/>
    </row>
    <row r="493" spans="13:19">
      <c r="M493" s="4"/>
      <c r="N493" s="1"/>
      <c r="S493" s="1"/>
    </row>
    <row r="494" spans="13:19">
      <c r="M494" s="4"/>
      <c r="N494" s="1"/>
      <c r="S494" s="1"/>
    </row>
    <row r="495" spans="13:19">
      <c r="M495" s="4"/>
      <c r="N495" s="1"/>
      <c r="S495" s="1"/>
    </row>
    <row r="496" spans="13:19">
      <c r="M496" s="4"/>
      <c r="N496" s="1"/>
      <c r="S496" s="1"/>
    </row>
    <row r="497" spans="13:19">
      <c r="M497" s="4"/>
      <c r="N497" s="1"/>
      <c r="S497" s="1"/>
    </row>
    <row r="498" spans="13:19">
      <c r="M498" s="4"/>
      <c r="N498" s="1"/>
      <c r="S498" s="1"/>
    </row>
    <row r="499" spans="13:19">
      <c r="M499" s="4"/>
      <c r="N499" s="1"/>
      <c r="S499" s="1"/>
    </row>
    <row r="500" spans="13:19">
      <c r="M500" s="4"/>
      <c r="N500" s="1"/>
      <c r="S500" s="1"/>
    </row>
    <row r="501" spans="13:19">
      <c r="M501" s="4"/>
      <c r="N501" s="1"/>
      <c r="S501" s="1"/>
    </row>
    <row r="502" spans="13:19">
      <c r="M502" s="4"/>
      <c r="N502" s="1"/>
      <c r="S502" s="1"/>
    </row>
    <row r="503" spans="13:19">
      <c r="M503" s="4"/>
      <c r="N503" s="1"/>
      <c r="S503" s="1"/>
    </row>
    <row r="504" spans="13:19">
      <c r="M504" s="4"/>
      <c r="N504" s="1"/>
      <c r="S504" s="1"/>
    </row>
    <row r="505" spans="13:19">
      <c r="M505" s="4"/>
      <c r="N505" s="1"/>
      <c r="S505" s="1"/>
    </row>
    <row r="506" spans="13:19">
      <c r="M506" s="4"/>
      <c r="N506" s="1"/>
      <c r="S506" s="1"/>
    </row>
    <row r="507" spans="13:19">
      <c r="M507" s="4"/>
      <c r="N507" s="1"/>
      <c r="S507" s="1"/>
    </row>
    <row r="508" spans="13:19">
      <c r="M508" s="4"/>
      <c r="N508" s="1"/>
      <c r="S508" s="1"/>
    </row>
    <row r="509" spans="13:19">
      <c r="M509" s="4"/>
      <c r="N509" s="1"/>
      <c r="S509" s="1"/>
    </row>
    <row r="510" spans="13:19">
      <c r="M510" s="4"/>
      <c r="N510" s="1"/>
      <c r="S510" s="1"/>
    </row>
    <row r="511" spans="13:19">
      <c r="M511" s="4"/>
      <c r="N511" s="1"/>
      <c r="S511" s="1"/>
    </row>
    <row r="512" spans="13:19">
      <c r="M512" s="4"/>
      <c r="N512" s="1"/>
      <c r="S512" s="1"/>
    </row>
    <row r="513" spans="13:19">
      <c r="M513" s="4"/>
      <c r="N513" s="1"/>
      <c r="S513" s="1"/>
    </row>
    <row r="514" spans="13:19">
      <c r="M514" s="4"/>
      <c r="N514" s="1"/>
      <c r="S514" s="1"/>
    </row>
    <row r="515" spans="13:19">
      <c r="M515" s="4"/>
      <c r="N515" s="1"/>
      <c r="S515" s="1"/>
    </row>
    <row r="516" spans="13:19">
      <c r="M516" s="4"/>
      <c r="N516" s="1"/>
      <c r="S516" s="1"/>
    </row>
    <row r="517" spans="13:19">
      <c r="M517" s="4"/>
      <c r="N517" s="1"/>
      <c r="S517" s="1"/>
    </row>
    <row r="518" spans="13:19">
      <c r="M518" s="4"/>
      <c r="N518" s="1"/>
      <c r="S518" s="1"/>
    </row>
    <row r="519" spans="13:19">
      <c r="M519" s="4"/>
      <c r="N519" s="1"/>
      <c r="S519" s="1"/>
    </row>
    <row r="520" spans="13:19">
      <c r="M520" s="4"/>
      <c r="N520" s="1"/>
      <c r="S520" s="1"/>
    </row>
    <row r="521" spans="13:19">
      <c r="M521" s="4"/>
      <c r="N521" s="1"/>
      <c r="S521" s="1"/>
    </row>
    <row r="522" spans="13:19">
      <c r="M522" s="4"/>
      <c r="N522" s="1"/>
      <c r="S522" s="1"/>
    </row>
    <row r="523" spans="13:19">
      <c r="M523" s="4"/>
      <c r="N523" s="1"/>
      <c r="S523" s="1"/>
    </row>
    <row r="524" spans="13:19">
      <c r="M524" s="4"/>
      <c r="N524" s="1"/>
      <c r="S524" s="1"/>
    </row>
    <row r="525" spans="13:19">
      <c r="M525" s="4"/>
      <c r="N525" s="1"/>
      <c r="S525" s="1"/>
    </row>
    <row r="526" spans="13:19">
      <c r="M526" s="4"/>
      <c r="N526" s="1"/>
      <c r="S526" s="1"/>
    </row>
    <row r="527" spans="13:19">
      <c r="M527" s="4"/>
      <c r="N527" s="1"/>
      <c r="S527" s="1"/>
    </row>
    <row r="528" spans="13:19">
      <c r="M528" s="4"/>
      <c r="N528" s="1"/>
      <c r="S528" s="1"/>
    </row>
    <row r="529" spans="13:19">
      <c r="M529" s="4"/>
      <c r="N529" s="1"/>
      <c r="S529" s="1"/>
    </row>
    <row r="530" spans="13:19">
      <c r="M530" s="4"/>
      <c r="N530" s="1"/>
      <c r="S530" s="1"/>
    </row>
    <row r="531" spans="13:19">
      <c r="M531" s="4"/>
      <c r="N531" s="1"/>
      <c r="S531" s="1"/>
    </row>
    <row r="532" spans="13:19">
      <c r="M532" s="4"/>
      <c r="N532" s="1"/>
      <c r="S532" s="1"/>
    </row>
    <row r="533" spans="13:19">
      <c r="M533" s="4"/>
      <c r="N533" s="1"/>
      <c r="S533" s="1"/>
    </row>
    <row r="534" spans="13:19">
      <c r="M534" s="4"/>
      <c r="N534" s="1"/>
      <c r="S534" s="1"/>
    </row>
    <row r="535" spans="13:19">
      <c r="M535" s="4"/>
      <c r="N535" s="1"/>
      <c r="S535" s="1"/>
    </row>
    <row r="536" spans="13:19">
      <c r="M536" s="4"/>
      <c r="N536" s="1"/>
      <c r="S536" s="1"/>
    </row>
    <row r="537" spans="13:19">
      <c r="M537" s="4"/>
      <c r="N537" s="1"/>
      <c r="S537" s="1"/>
    </row>
    <row r="538" spans="13:19">
      <c r="M538" s="4"/>
      <c r="N538" s="1"/>
      <c r="S538" s="1"/>
    </row>
    <row r="539" spans="13:19">
      <c r="M539" s="4"/>
      <c r="N539" s="1"/>
      <c r="S539" s="1"/>
    </row>
    <row r="540" spans="13:19">
      <c r="M540" s="4"/>
      <c r="N540" s="1"/>
      <c r="S540" s="1"/>
    </row>
    <row r="541" spans="13:19">
      <c r="M541" s="4"/>
      <c r="N541" s="1"/>
      <c r="S541" s="1"/>
    </row>
    <row r="542" spans="13:19">
      <c r="M542" s="4"/>
      <c r="N542" s="1"/>
      <c r="S542" s="1"/>
    </row>
    <row r="543" spans="13:19">
      <c r="M543" s="4"/>
      <c r="N543" s="1"/>
      <c r="S543" s="1"/>
    </row>
    <row r="544" spans="13:19">
      <c r="M544" s="4"/>
      <c r="N544" s="1"/>
      <c r="S544" s="1"/>
    </row>
    <row r="545" spans="13:19">
      <c r="M545" s="4"/>
      <c r="N545" s="1"/>
      <c r="S545" s="1"/>
    </row>
    <row r="546" spans="13:19">
      <c r="M546" s="4"/>
      <c r="N546" s="1"/>
      <c r="S546" s="1"/>
    </row>
    <row r="547" spans="13:19">
      <c r="M547" s="4"/>
      <c r="N547" s="1"/>
      <c r="S547" s="1"/>
    </row>
    <row r="548" spans="13:19">
      <c r="M548" s="4"/>
      <c r="N548" s="1"/>
      <c r="S548" s="1"/>
    </row>
    <row r="549" spans="13:19">
      <c r="M549" s="4"/>
      <c r="N549" s="1"/>
      <c r="S549" s="1"/>
    </row>
    <row r="550" spans="13:19">
      <c r="M550" s="4"/>
      <c r="N550" s="1"/>
      <c r="S550" s="1"/>
    </row>
    <row r="551" spans="13:19">
      <c r="M551" s="4"/>
      <c r="N551" s="1"/>
      <c r="S551" s="1"/>
    </row>
    <row r="552" spans="13:19">
      <c r="M552" s="4"/>
      <c r="N552" s="1"/>
      <c r="S552" s="1"/>
    </row>
    <row r="553" spans="13:19">
      <c r="M553" s="4"/>
      <c r="N553" s="1"/>
      <c r="S553" s="1"/>
    </row>
    <row r="554" spans="13:19">
      <c r="M554" s="4"/>
      <c r="N554" s="1"/>
      <c r="S554" s="1"/>
    </row>
    <row r="555" spans="13:19">
      <c r="M555" s="4"/>
      <c r="N555" s="1"/>
      <c r="S555" s="1"/>
    </row>
    <row r="556" spans="13:19">
      <c r="M556" s="4"/>
      <c r="N556" s="1"/>
      <c r="S556" s="1"/>
    </row>
    <row r="557" spans="13:19">
      <c r="M557" s="4"/>
      <c r="N557" s="1"/>
      <c r="S557" s="1"/>
    </row>
    <row r="558" spans="13:19">
      <c r="M558" s="4"/>
      <c r="N558" s="1"/>
      <c r="S558" s="1"/>
    </row>
    <row r="559" spans="13:19">
      <c r="M559" s="4"/>
      <c r="N559" s="1"/>
      <c r="S559" s="1"/>
    </row>
    <row r="560" spans="13:19">
      <c r="M560" s="4"/>
      <c r="N560" s="1"/>
      <c r="S560" s="1"/>
    </row>
    <row r="561" spans="13:19">
      <c r="M561" s="4"/>
      <c r="N561" s="1"/>
      <c r="S561" s="1"/>
    </row>
    <row r="562" spans="13:19">
      <c r="M562" s="4"/>
      <c r="N562" s="1"/>
      <c r="S562" s="1"/>
    </row>
    <row r="563" spans="13:19">
      <c r="M563" s="4"/>
      <c r="N563" s="1"/>
      <c r="S563" s="1"/>
    </row>
    <row r="564" spans="13:19">
      <c r="M564" s="4"/>
      <c r="N564" s="1"/>
      <c r="S564" s="1"/>
    </row>
    <row r="565" spans="13:19">
      <c r="M565" s="4"/>
      <c r="N565" s="1"/>
      <c r="S565" s="1"/>
    </row>
    <row r="566" spans="13:19">
      <c r="M566" s="4"/>
      <c r="N566" s="1"/>
      <c r="S566" s="1"/>
    </row>
    <row r="567" spans="13:19">
      <c r="M567" s="4"/>
      <c r="N567" s="1"/>
      <c r="S567" s="1"/>
    </row>
    <row r="568" spans="13:19">
      <c r="M568" s="4"/>
      <c r="N568" s="1"/>
      <c r="S568" s="1"/>
    </row>
    <row r="569" spans="13:19">
      <c r="M569" s="4"/>
      <c r="N569" s="1"/>
      <c r="S569" s="1"/>
    </row>
    <row r="570" spans="13:19">
      <c r="M570" s="4"/>
      <c r="N570" s="1"/>
      <c r="S570" s="1"/>
    </row>
    <row r="571" spans="13:19">
      <c r="M571" s="4"/>
      <c r="N571" s="1"/>
      <c r="S571" s="1"/>
    </row>
    <row r="572" spans="13:19">
      <c r="M572" s="4"/>
      <c r="N572" s="1"/>
      <c r="S572" s="1"/>
    </row>
    <row r="573" spans="13:19">
      <c r="M573" s="4"/>
      <c r="N573" s="1"/>
      <c r="S573" s="1"/>
    </row>
    <row r="574" spans="13:19">
      <c r="M574" s="4"/>
      <c r="N574" s="1"/>
      <c r="S574" s="1"/>
    </row>
    <row r="575" spans="13:19">
      <c r="M575" s="4"/>
      <c r="N575" s="1"/>
      <c r="S575" s="1"/>
    </row>
    <row r="576" spans="13:19">
      <c r="M576" s="4"/>
      <c r="N576" s="1"/>
      <c r="S576" s="1"/>
    </row>
    <row r="577" spans="13:19">
      <c r="M577" s="4"/>
      <c r="N577" s="1"/>
      <c r="S577" s="1"/>
    </row>
    <row r="578" spans="13:19">
      <c r="M578" s="4"/>
      <c r="N578" s="1"/>
      <c r="S578" s="1"/>
    </row>
    <row r="579" spans="13:19">
      <c r="M579" s="4"/>
      <c r="N579" s="1"/>
      <c r="S579" s="1"/>
    </row>
    <row r="580" spans="13:19">
      <c r="M580" s="4"/>
      <c r="N580" s="1"/>
      <c r="S580" s="1"/>
    </row>
    <row r="581" spans="13:19">
      <c r="M581" s="4"/>
      <c r="N581" s="1"/>
      <c r="S581" s="1"/>
    </row>
    <row r="582" spans="13:19">
      <c r="M582" s="4"/>
      <c r="N582" s="1"/>
      <c r="S582" s="1"/>
    </row>
    <row r="583" spans="13:19">
      <c r="M583" s="4"/>
      <c r="N583" s="1"/>
      <c r="S583" s="1"/>
    </row>
    <row r="584" spans="13:19">
      <c r="M584" s="4"/>
      <c r="N584" s="1"/>
      <c r="S584" s="1"/>
    </row>
    <row r="585" spans="13:19">
      <c r="M585" s="4"/>
      <c r="N585" s="1"/>
      <c r="S585" s="1"/>
    </row>
    <row r="586" spans="13:19">
      <c r="M586" s="4"/>
      <c r="N586" s="1"/>
      <c r="S586" s="1"/>
    </row>
    <row r="587" spans="13:19">
      <c r="M587" s="4"/>
      <c r="N587" s="1"/>
      <c r="S587" s="1"/>
    </row>
    <row r="588" spans="13:19">
      <c r="M588" s="4"/>
      <c r="N588" s="1"/>
      <c r="S588" s="1"/>
    </row>
    <row r="589" spans="13:19">
      <c r="M589" s="4"/>
      <c r="N589" s="1"/>
      <c r="S589" s="1"/>
    </row>
    <row r="590" spans="13:19">
      <c r="M590" s="4"/>
      <c r="N590" s="1"/>
      <c r="S590" s="1"/>
    </row>
    <row r="591" spans="13:19">
      <c r="M591" s="4"/>
      <c r="N591" s="1"/>
      <c r="S591" s="1"/>
    </row>
    <row r="592" spans="13:19">
      <c r="M592" s="4"/>
      <c r="N592" s="1"/>
      <c r="S592" s="1"/>
    </row>
    <row r="593" spans="13:19">
      <c r="M593" s="4"/>
      <c r="N593" s="1"/>
      <c r="S593" s="1"/>
    </row>
    <row r="594" spans="13:19">
      <c r="M594" s="4"/>
      <c r="N594" s="1"/>
      <c r="S594" s="1"/>
    </row>
    <row r="595" spans="13:19">
      <c r="M595" s="4"/>
      <c r="N595" s="1"/>
      <c r="S595" s="1"/>
    </row>
    <row r="596" spans="13:19">
      <c r="M596" s="4"/>
      <c r="N596" s="1"/>
      <c r="S596" s="1"/>
    </row>
    <row r="597" spans="13:19">
      <c r="M597" s="4"/>
      <c r="N597" s="1"/>
      <c r="S597" s="1"/>
    </row>
    <row r="598" spans="13:19">
      <c r="M598" s="4"/>
      <c r="N598" s="1"/>
      <c r="S598" s="1"/>
    </row>
    <row r="599" spans="13:19">
      <c r="M599" s="4"/>
      <c r="N599" s="1"/>
      <c r="S599" s="1"/>
    </row>
    <row r="600" spans="13:19">
      <c r="M600" s="4"/>
      <c r="N600" s="1"/>
      <c r="S600" s="1"/>
    </row>
    <row r="601" spans="13:19">
      <c r="M601" s="4"/>
      <c r="N601" s="1"/>
      <c r="S601" s="1"/>
    </row>
    <row r="602" spans="13:19">
      <c r="M602" s="4"/>
      <c r="N602" s="1"/>
      <c r="S602" s="1"/>
    </row>
    <row r="603" spans="13:19">
      <c r="M603" s="4"/>
      <c r="N603" s="1"/>
      <c r="S603" s="1"/>
    </row>
    <row r="604" spans="13:19">
      <c r="M604" s="4"/>
      <c r="N604" s="1"/>
      <c r="S604" s="1"/>
    </row>
    <row r="605" spans="13:19">
      <c r="M605" s="4"/>
      <c r="N605" s="1"/>
      <c r="S605" s="1"/>
    </row>
    <row r="606" spans="13:19">
      <c r="M606" s="4"/>
      <c r="N606" s="1"/>
      <c r="S606" s="1"/>
    </row>
    <row r="607" spans="13:19">
      <c r="M607" s="4"/>
      <c r="N607" s="1"/>
      <c r="S607" s="1"/>
    </row>
    <row r="608" spans="13:19">
      <c r="M608" s="4"/>
      <c r="N608" s="1"/>
      <c r="S608" s="1"/>
    </row>
    <row r="609" spans="13:19">
      <c r="M609" s="4"/>
      <c r="N609" s="1"/>
      <c r="S609" s="1"/>
    </row>
    <row r="610" spans="13:19">
      <c r="M610" s="4"/>
      <c r="N610" s="1"/>
      <c r="S610" s="1"/>
    </row>
    <row r="611" spans="13:19">
      <c r="M611" s="4"/>
      <c r="N611" s="1"/>
      <c r="S611" s="1"/>
    </row>
    <row r="612" spans="13:19">
      <c r="M612" s="4"/>
      <c r="N612" s="1"/>
      <c r="S612" s="1"/>
    </row>
    <row r="613" spans="13:19">
      <c r="M613" s="4"/>
      <c r="N613" s="1"/>
      <c r="S613" s="1"/>
    </row>
    <row r="614" spans="13:19">
      <c r="M614" s="4"/>
      <c r="N614" s="1"/>
      <c r="S614" s="1"/>
    </row>
    <row r="615" spans="13:19">
      <c r="M615" s="4"/>
      <c r="N615" s="1"/>
      <c r="S615" s="1"/>
    </row>
    <row r="616" spans="13:19">
      <c r="M616" s="4"/>
      <c r="N616" s="1"/>
      <c r="S616" s="1"/>
    </row>
    <row r="617" spans="13:19">
      <c r="M617" s="4"/>
      <c r="N617" s="1"/>
      <c r="S617" s="1"/>
    </row>
    <row r="618" spans="13:19">
      <c r="M618" s="4"/>
      <c r="N618" s="1"/>
      <c r="S618" s="1"/>
    </row>
    <row r="619" spans="13:19">
      <c r="M619" s="4"/>
      <c r="N619" s="1"/>
      <c r="S619" s="1"/>
    </row>
    <row r="620" spans="13:19">
      <c r="M620" s="4"/>
      <c r="N620" s="1"/>
      <c r="S620" s="1"/>
    </row>
    <row r="621" spans="13:19">
      <c r="M621" s="4"/>
      <c r="N621" s="1"/>
      <c r="S621" s="1"/>
    </row>
    <row r="622" spans="13:19">
      <c r="M622" s="4"/>
      <c r="N622" s="1"/>
      <c r="S622" s="1"/>
    </row>
    <row r="623" spans="13:19">
      <c r="M623" s="4"/>
      <c r="N623" s="1"/>
      <c r="S623" s="1"/>
    </row>
    <row r="624" spans="13:19">
      <c r="M624" s="4"/>
      <c r="N624" s="1"/>
      <c r="S624" s="1"/>
    </row>
    <row r="625" spans="13:19">
      <c r="M625" s="4"/>
      <c r="N625" s="1"/>
      <c r="S625" s="1"/>
    </row>
    <row r="626" spans="13:19">
      <c r="M626" s="4"/>
      <c r="N626" s="1"/>
      <c r="S626" s="1"/>
    </row>
    <row r="627" spans="13:19">
      <c r="M627" s="4"/>
      <c r="N627" s="1"/>
      <c r="S627" s="1"/>
    </row>
    <row r="628" spans="13:19">
      <c r="M628" s="4"/>
      <c r="N628" s="1"/>
      <c r="S628" s="1"/>
    </row>
    <row r="629" spans="13:19">
      <c r="M629" s="4"/>
      <c r="N629" s="1"/>
      <c r="S629" s="1"/>
    </row>
    <row r="630" spans="13:19">
      <c r="M630" s="4"/>
      <c r="N630" s="1"/>
      <c r="S630" s="1"/>
    </row>
    <row r="631" spans="13:19">
      <c r="M631" s="4"/>
      <c r="N631" s="1"/>
      <c r="S631" s="1"/>
    </row>
    <row r="632" spans="13:19">
      <c r="M632" s="4"/>
      <c r="N632" s="1"/>
      <c r="S632" s="1"/>
    </row>
    <row r="633" spans="13:19">
      <c r="M633" s="4"/>
      <c r="N633" s="1"/>
      <c r="S633" s="1"/>
    </row>
    <row r="634" spans="13:19">
      <c r="M634" s="4"/>
      <c r="N634" s="1"/>
      <c r="S634" s="1"/>
    </row>
    <row r="635" spans="13:19">
      <c r="M635" s="4"/>
      <c r="N635" s="1"/>
      <c r="S635" s="1"/>
    </row>
    <row r="636" spans="13:19">
      <c r="M636" s="4"/>
      <c r="N636" s="1"/>
      <c r="S636" s="1"/>
    </row>
    <row r="637" spans="13:19">
      <c r="M637" s="4"/>
      <c r="N637" s="1"/>
      <c r="S637" s="1"/>
    </row>
    <row r="638" spans="13:19">
      <c r="M638" s="4"/>
      <c r="N638" s="1"/>
      <c r="S638" s="1"/>
    </row>
    <row r="639" spans="13:19">
      <c r="M639" s="4"/>
      <c r="N639" s="1"/>
      <c r="S639" s="1"/>
    </row>
    <row r="640" spans="13:19">
      <c r="M640" s="4"/>
      <c r="N640" s="1"/>
      <c r="S640" s="1"/>
    </row>
    <row r="641" spans="13:19">
      <c r="M641" s="4"/>
      <c r="N641" s="1"/>
      <c r="S641" s="1"/>
    </row>
    <row r="642" spans="13:19">
      <c r="M642" s="4"/>
      <c r="N642" s="1"/>
      <c r="S642" s="1"/>
    </row>
    <row r="643" spans="13:19">
      <c r="M643" s="4"/>
      <c r="N643" s="1"/>
      <c r="S643" s="1"/>
    </row>
    <row r="644" spans="13:19">
      <c r="M644" s="4"/>
      <c r="N644" s="1"/>
      <c r="S644" s="1"/>
    </row>
    <row r="645" spans="13:19">
      <c r="M645" s="4"/>
      <c r="N645" s="1"/>
      <c r="S645" s="1"/>
    </row>
    <row r="646" spans="13:19">
      <c r="M646" s="4"/>
      <c r="N646" s="1"/>
      <c r="S646" s="1"/>
    </row>
    <row r="647" spans="13:19">
      <c r="M647" s="4"/>
      <c r="N647" s="1"/>
      <c r="S647" s="1"/>
    </row>
    <row r="648" spans="13:19">
      <c r="M648" s="4"/>
      <c r="N648" s="1"/>
      <c r="S648" s="1"/>
    </row>
    <row r="649" spans="13:19">
      <c r="M649" s="4"/>
      <c r="N649" s="1"/>
      <c r="S649" s="1"/>
    </row>
    <row r="650" spans="13:19">
      <c r="M650" s="4"/>
      <c r="N650" s="1"/>
      <c r="S650" s="1"/>
    </row>
    <row r="651" spans="13:19">
      <c r="M651" s="4"/>
      <c r="N651" s="1"/>
      <c r="S651" s="1"/>
    </row>
    <row r="652" spans="13:19">
      <c r="M652" s="4"/>
      <c r="N652" s="1"/>
      <c r="S652" s="1"/>
    </row>
    <row r="653" spans="13:19">
      <c r="M653" s="4"/>
      <c r="N653" s="1"/>
      <c r="S653" s="1"/>
    </row>
    <row r="654" spans="13:19">
      <c r="M654" s="4"/>
      <c r="N654" s="1"/>
      <c r="S654" s="1"/>
    </row>
    <row r="655" spans="13:19">
      <c r="M655" s="4"/>
      <c r="N655" s="1"/>
      <c r="S655" s="1"/>
    </row>
    <row r="656" spans="13:19">
      <c r="M656" s="4"/>
      <c r="N656" s="1"/>
      <c r="S656" s="1"/>
    </row>
    <row r="657" spans="13:19">
      <c r="M657" s="4"/>
      <c r="N657" s="1"/>
      <c r="S657" s="1"/>
    </row>
    <row r="658" spans="13:19">
      <c r="M658" s="4"/>
      <c r="N658" s="1"/>
      <c r="S658" s="1"/>
    </row>
    <row r="659" spans="13:19">
      <c r="M659" s="4"/>
      <c r="N659" s="1"/>
      <c r="S659" s="1"/>
    </row>
    <row r="660" spans="13:19">
      <c r="M660" s="4"/>
      <c r="N660" s="1"/>
      <c r="S660" s="1"/>
    </row>
    <row r="661" spans="13:19">
      <c r="M661" s="4"/>
      <c r="N661" s="1"/>
      <c r="S661" s="1"/>
    </row>
    <row r="662" spans="13:19">
      <c r="M662" s="4"/>
      <c r="N662" s="1"/>
      <c r="S662" s="1"/>
    </row>
    <row r="663" spans="13:19">
      <c r="M663" s="4"/>
      <c r="N663" s="1"/>
      <c r="S663" s="1"/>
    </row>
    <row r="664" spans="13:19">
      <c r="M664" s="4"/>
      <c r="N664" s="1"/>
      <c r="S664" s="1"/>
    </row>
    <row r="665" spans="13:19">
      <c r="M665" s="4"/>
      <c r="N665" s="1"/>
      <c r="S665" s="1"/>
    </row>
    <row r="666" spans="13:19">
      <c r="M666" s="4"/>
      <c r="N666" s="1"/>
      <c r="S666" s="1"/>
    </row>
    <row r="667" spans="13:19">
      <c r="M667" s="4"/>
      <c r="N667" s="1"/>
      <c r="S667" s="1"/>
    </row>
    <row r="668" spans="13:19">
      <c r="M668" s="4"/>
      <c r="N668" s="1"/>
      <c r="S668" s="1"/>
    </row>
    <row r="669" spans="13:19">
      <c r="M669" s="4"/>
      <c r="N669" s="1"/>
      <c r="S669" s="1"/>
    </row>
    <row r="670" spans="13:19">
      <c r="M670" s="4"/>
      <c r="N670" s="1"/>
      <c r="S670" s="1"/>
    </row>
    <row r="671" spans="13:19">
      <c r="M671" s="4"/>
      <c r="N671" s="1"/>
      <c r="S671" s="1"/>
    </row>
    <row r="672" spans="13:19">
      <c r="M672" s="4"/>
      <c r="N672" s="1"/>
      <c r="S672" s="1"/>
    </row>
    <row r="673" spans="13:19">
      <c r="M673" s="4"/>
      <c r="N673" s="1"/>
      <c r="S673" s="1"/>
    </row>
    <row r="674" spans="13:19">
      <c r="M674" s="4"/>
      <c r="N674" s="1"/>
      <c r="S674" s="1"/>
    </row>
    <row r="675" spans="13:19">
      <c r="M675" s="4"/>
      <c r="N675" s="1"/>
      <c r="S675" s="1"/>
    </row>
    <row r="676" spans="13:19">
      <c r="M676" s="4"/>
      <c r="N676" s="1"/>
      <c r="S676" s="1"/>
    </row>
    <row r="677" spans="13:19">
      <c r="M677" s="4"/>
      <c r="N677" s="1"/>
      <c r="S677" s="1"/>
    </row>
    <row r="678" spans="13:19">
      <c r="M678" s="4"/>
      <c r="N678" s="1"/>
      <c r="S678" s="1"/>
    </row>
    <row r="679" spans="13:19">
      <c r="M679" s="4"/>
      <c r="N679" s="1"/>
      <c r="S679" s="1"/>
    </row>
    <row r="680" spans="13:19">
      <c r="M680" s="4"/>
      <c r="N680" s="1"/>
      <c r="S680" s="1"/>
    </row>
    <row r="681" spans="13:19">
      <c r="M681" s="4"/>
      <c r="N681" s="1"/>
      <c r="S681" s="1"/>
    </row>
    <row r="682" spans="13:19">
      <c r="M682" s="4"/>
      <c r="N682" s="1"/>
      <c r="S682" s="1"/>
    </row>
    <row r="683" spans="13:19">
      <c r="M683" s="4"/>
      <c r="N683" s="1"/>
      <c r="S683" s="1"/>
    </row>
    <row r="684" spans="13:19">
      <c r="M684" s="4"/>
      <c r="N684" s="1"/>
      <c r="S684" s="1"/>
    </row>
    <row r="685" spans="13:19">
      <c r="M685" s="4"/>
      <c r="N685" s="1"/>
      <c r="S685" s="1"/>
    </row>
    <row r="686" spans="13:19">
      <c r="M686" s="4"/>
      <c r="N686" s="1"/>
      <c r="S686" s="1"/>
    </row>
    <row r="687" spans="13:19">
      <c r="M687" s="4"/>
      <c r="N687" s="1"/>
      <c r="S687" s="1"/>
    </row>
    <row r="688" spans="13:19">
      <c r="M688" s="4"/>
      <c r="N688" s="1"/>
      <c r="S688" s="1"/>
    </row>
    <row r="689" spans="13:19">
      <c r="M689" s="4"/>
      <c r="N689" s="1"/>
      <c r="S689" s="1"/>
    </row>
    <row r="690" spans="13:19">
      <c r="M690" s="4"/>
      <c r="N690" s="1"/>
      <c r="S690" s="1"/>
    </row>
    <row r="691" spans="13:19">
      <c r="M691" s="4"/>
      <c r="N691" s="1"/>
      <c r="S691" s="1"/>
    </row>
    <row r="692" spans="13:19">
      <c r="M692" s="4"/>
      <c r="N692" s="1"/>
      <c r="S692" s="1"/>
    </row>
    <row r="693" spans="13:19">
      <c r="M693" s="4"/>
      <c r="N693" s="1"/>
      <c r="S693" s="1"/>
    </row>
    <row r="694" spans="13:19">
      <c r="M694" s="4"/>
      <c r="N694" s="1"/>
      <c r="S694" s="1"/>
    </row>
    <row r="695" spans="13:19">
      <c r="M695" s="4"/>
      <c r="N695" s="1"/>
      <c r="S695" s="1"/>
    </row>
    <row r="696" spans="13:19">
      <c r="M696" s="4"/>
      <c r="N696" s="1"/>
      <c r="S696" s="1"/>
    </row>
    <row r="697" spans="13:19">
      <c r="M697" s="4"/>
      <c r="N697" s="1"/>
      <c r="S697" s="1"/>
    </row>
    <row r="698" spans="13:19">
      <c r="M698" s="4"/>
      <c r="N698" s="1"/>
      <c r="S698" s="1"/>
    </row>
    <row r="699" spans="13:19">
      <c r="M699" s="4"/>
      <c r="N699" s="1"/>
      <c r="S699" s="1"/>
    </row>
    <row r="700" spans="13:19">
      <c r="M700" s="4"/>
      <c r="N700" s="1"/>
      <c r="S700" s="1"/>
    </row>
    <row r="701" spans="13:19">
      <c r="M701" s="4"/>
      <c r="N701" s="1"/>
      <c r="S701" s="1"/>
    </row>
    <row r="702" spans="13:19">
      <c r="M702" s="4"/>
      <c r="N702" s="1"/>
      <c r="S702" s="1"/>
    </row>
    <row r="703" spans="13:19">
      <c r="M703" s="4"/>
      <c r="N703" s="1"/>
      <c r="S703" s="1"/>
    </row>
    <row r="704" spans="13:19">
      <c r="M704" s="4"/>
      <c r="N704" s="1"/>
      <c r="S704" s="1"/>
    </row>
    <row r="705" spans="13:19">
      <c r="M705" s="4"/>
      <c r="N705" s="1"/>
      <c r="S705" s="1"/>
    </row>
    <row r="706" spans="13:19">
      <c r="M706" s="4"/>
      <c r="N706" s="1"/>
      <c r="S706" s="1"/>
    </row>
    <row r="707" spans="13:19">
      <c r="M707" s="4"/>
      <c r="N707" s="1"/>
      <c r="S707" s="1"/>
    </row>
    <row r="708" spans="13:19">
      <c r="M708" s="4"/>
      <c r="N708" s="1"/>
      <c r="S708" s="1"/>
    </row>
    <row r="709" spans="13:19">
      <c r="M709" s="4"/>
      <c r="N709" s="1"/>
      <c r="S709" s="1"/>
    </row>
    <row r="710" spans="13:19">
      <c r="M710" s="4"/>
      <c r="N710" s="1"/>
      <c r="S710" s="1"/>
    </row>
    <row r="711" spans="13:19">
      <c r="M711" s="4"/>
      <c r="N711" s="1"/>
      <c r="S711" s="1"/>
    </row>
    <row r="712" spans="13:19">
      <c r="M712" s="4"/>
      <c r="N712" s="1"/>
      <c r="S712" s="1"/>
    </row>
    <row r="713" spans="13:19">
      <c r="M713" s="4"/>
      <c r="N713" s="1"/>
      <c r="S713" s="1"/>
    </row>
    <row r="714" spans="13:19">
      <c r="M714" s="4"/>
      <c r="N714" s="1"/>
      <c r="S714" s="1"/>
    </row>
    <row r="715" spans="13:19">
      <c r="M715" s="4"/>
      <c r="N715" s="1"/>
      <c r="S715" s="1"/>
    </row>
    <row r="716" spans="13:19">
      <c r="M716" s="4"/>
      <c r="N716" s="1"/>
      <c r="S716" s="1"/>
    </row>
    <row r="717" spans="13:19">
      <c r="M717" s="4"/>
      <c r="N717" s="1"/>
      <c r="S717" s="1"/>
    </row>
    <row r="718" spans="13:19">
      <c r="M718" s="4"/>
      <c r="N718" s="1"/>
      <c r="S718" s="1"/>
    </row>
    <row r="719" spans="13:19">
      <c r="M719" s="4"/>
      <c r="N719" s="1"/>
      <c r="S719" s="1"/>
    </row>
    <row r="720" spans="13:19">
      <c r="M720" s="4"/>
      <c r="N720" s="1"/>
      <c r="S720" s="1"/>
    </row>
    <row r="721" spans="13:19">
      <c r="M721" s="4"/>
      <c r="N721" s="1"/>
      <c r="S721" s="1"/>
    </row>
    <row r="722" spans="13:19">
      <c r="M722" s="4"/>
      <c r="N722" s="1"/>
      <c r="S722" s="1"/>
    </row>
    <row r="723" spans="13:19">
      <c r="M723" s="4"/>
      <c r="N723" s="1"/>
      <c r="S723" s="1"/>
    </row>
    <row r="724" spans="13:19">
      <c r="M724" s="4"/>
      <c r="N724" s="1"/>
      <c r="S724" s="1"/>
    </row>
    <row r="725" spans="13:19">
      <c r="M725" s="4"/>
      <c r="N725" s="1"/>
      <c r="S725" s="1"/>
    </row>
    <row r="726" spans="13:19">
      <c r="M726" s="4"/>
      <c r="N726" s="1"/>
      <c r="S726" s="1"/>
    </row>
    <row r="727" spans="13:19">
      <c r="M727" s="4"/>
      <c r="N727" s="1"/>
      <c r="S727" s="1"/>
    </row>
    <row r="728" spans="13:19">
      <c r="M728" s="4"/>
      <c r="N728" s="1"/>
      <c r="S728" s="1"/>
    </row>
    <row r="729" spans="13:19">
      <c r="M729" s="4"/>
      <c r="N729" s="1"/>
      <c r="S729" s="1"/>
    </row>
    <row r="730" spans="13:19">
      <c r="M730" s="4"/>
      <c r="N730" s="1"/>
      <c r="S730" s="1"/>
    </row>
    <row r="731" spans="13:19">
      <c r="M731" s="4"/>
      <c r="N731" s="1"/>
      <c r="S731" s="1"/>
    </row>
    <row r="732" spans="13:19">
      <c r="M732" s="4"/>
      <c r="N732" s="1"/>
      <c r="S732" s="1"/>
    </row>
    <row r="733" spans="13:19">
      <c r="M733" s="4"/>
      <c r="N733" s="1"/>
      <c r="S733" s="1"/>
    </row>
    <row r="734" spans="13:19">
      <c r="M734" s="4"/>
      <c r="N734" s="1"/>
      <c r="S734" s="1"/>
    </row>
    <row r="735" spans="13:19">
      <c r="M735" s="4"/>
      <c r="N735" s="1"/>
      <c r="S735" s="1"/>
    </row>
    <row r="736" spans="13:19">
      <c r="M736" s="4"/>
      <c r="N736" s="1"/>
      <c r="S736" s="1"/>
    </row>
    <row r="737" spans="13:19">
      <c r="M737" s="4"/>
      <c r="N737" s="1"/>
      <c r="S737" s="1"/>
    </row>
    <row r="738" spans="13:19">
      <c r="M738" s="4"/>
      <c r="N738" s="1"/>
      <c r="S738" s="1"/>
    </row>
    <row r="739" spans="13:19">
      <c r="M739" s="4"/>
      <c r="N739" s="1"/>
      <c r="S739" s="1"/>
    </row>
    <row r="740" spans="13:19">
      <c r="M740" s="4"/>
      <c r="N740" s="1"/>
      <c r="S740" s="1"/>
    </row>
    <row r="741" spans="13:19">
      <c r="M741" s="4"/>
      <c r="N741" s="1"/>
      <c r="S741" s="1"/>
    </row>
    <row r="742" spans="13:19">
      <c r="M742" s="4"/>
      <c r="N742" s="1"/>
      <c r="S742" s="1"/>
    </row>
    <row r="743" spans="13:19">
      <c r="M743" s="4"/>
      <c r="N743" s="1"/>
      <c r="S743" s="1"/>
    </row>
    <row r="744" spans="13:19">
      <c r="M744" s="4"/>
      <c r="N744" s="1"/>
      <c r="S744" s="1"/>
    </row>
    <row r="745" spans="13:19">
      <c r="M745" s="4"/>
      <c r="N745" s="1"/>
      <c r="S745" s="1"/>
    </row>
    <row r="746" spans="13:19">
      <c r="M746" s="4"/>
      <c r="N746" s="1"/>
      <c r="S746" s="1"/>
    </row>
    <row r="747" spans="13:19">
      <c r="M747" s="4"/>
      <c r="N747" s="1"/>
      <c r="S747" s="1"/>
    </row>
    <row r="748" spans="13:19">
      <c r="M748" s="4"/>
      <c r="N748" s="1"/>
      <c r="S748" s="1"/>
    </row>
    <row r="749" spans="13:19">
      <c r="M749" s="4"/>
      <c r="N749" s="1"/>
      <c r="S749" s="1"/>
    </row>
    <row r="750" spans="13:19">
      <c r="M750" s="4"/>
      <c r="N750" s="1"/>
      <c r="S750" s="1"/>
    </row>
    <row r="751" spans="13:19">
      <c r="M751" s="4"/>
      <c r="N751" s="1"/>
      <c r="S751" s="1"/>
    </row>
    <row r="752" spans="13:19">
      <c r="M752" s="4"/>
      <c r="N752" s="1"/>
      <c r="S752" s="1"/>
    </row>
    <row r="753" spans="13:19">
      <c r="M753" s="4"/>
      <c r="N753" s="1"/>
      <c r="S753" s="1"/>
    </row>
    <row r="754" spans="13:19">
      <c r="M754" s="4"/>
      <c r="N754" s="1"/>
      <c r="S754" s="1"/>
    </row>
    <row r="755" spans="13:19">
      <c r="M755" s="4"/>
      <c r="N755" s="1"/>
      <c r="S755" s="1"/>
    </row>
    <row r="756" spans="13:19">
      <c r="M756" s="4"/>
      <c r="N756" s="1"/>
      <c r="S756" s="1"/>
    </row>
    <row r="757" spans="13:19">
      <c r="M757" s="4"/>
      <c r="N757" s="1"/>
      <c r="S757" s="1"/>
    </row>
    <row r="758" spans="13:19">
      <c r="M758" s="4"/>
      <c r="N758" s="1"/>
      <c r="S758" s="1"/>
    </row>
    <row r="759" spans="13:19">
      <c r="M759" s="4"/>
      <c r="N759" s="1"/>
      <c r="S759" s="1"/>
    </row>
    <row r="760" spans="13:19">
      <c r="M760" s="4"/>
      <c r="N760" s="1"/>
      <c r="S760" s="1"/>
    </row>
    <row r="761" spans="13:19">
      <c r="M761" s="4"/>
      <c r="N761" s="1"/>
      <c r="S761" s="1"/>
    </row>
    <row r="762" spans="13:19">
      <c r="M762" s="4"/>
      <c r="N762" s="1"/>
      <c r="S762" s="1"/>
    </row>
    <row r="763" spans="13:19">
      <c r="M763" s="4"/>
      <c r="N763" s="1"/>
      <c r="S763" s="1"/>
    </row>
    <row r="764" spans="13:19">
      <c r="M764" s="4"/>
      <c r="N764" s="1"/>
      <c r="S764" s="1"/>
    </row>
    <row r="765" spans="13:19">
      <c r="M765" s="4"/>
      <c r="N765" s="1"/>
      <c r="S765" s="1"/>
    </row>
    <row r="766" spans="13:19">
      <c r="M766" s="4"/>
      <c r="N766" s="1"/>
      <c r="S766" s="1"/>
    </row>
    <row r="767" spans="13:19">
      <c r="M767" s="4"/>
      <c r="N767" s="1"/>
      <c r="S767" s="1"/>
    </row>
    <row r="768" spans="13:19">
      <c r="M768" s="4"/>
      <c r="N768" s="1"/>
      <c r="S768" s="1"/>
    </row>
    <row r="769" spans="13:19">
      <c r="M769" s="4"/>
      <c r="N769" s="1"/>
      <c r="S769" s="1"/>
    </row>
    <row r="770" spans="13:19">
      <c r="M770" s="4"/>
      <c r="N770" s="1"/>
      <c r="S770" s="1"/>
    </row>
    <row r="771" spans="13:19">
      <c r="M771" s="4"/>
      <c r="N771" s="1"/>
      <c r="S771" s="1"/>
    </row>
    <row r="772" spans="13:19">
      <c r="M772" s="4"/>
      <c r="N772" s="1"/>
      <c r="S772" s="1"/>
    </row>
    <row r="773" spans="13:19">
      <c r="M773" s="4"/>
      <c r="N773" s="1"/>
      <c r="S773" s="1"/>
    </row>
    <row r="774" spans="13:19">
      <c r="M774" s="4"/>
      <c r="N774" s="1"/>
      <c r="S774" s="1"/>
    </row>
    <row r="775" spans="13:19">
      <c r="M775" s="4"/>
      <c r="N775" s="1"/>
      <c r="S775" s="1"/>
    </row>
    <row r="776" spans="13:19">
      <c r="M776" s="4"/>
      <c r="N776" s="1"/>
      <c r="S776" s="1"/>
    </row>
    <row r="777" spans="13:19">
      <c r="M777" s="4"/>
      <c r="N777" s="1"/>
      <c r="S777" s="1"/>
    </row>
    <row r="778" spans="13:19">
      <c r="M778" s="4"/>
      <c r="N778" s="1"/>
      <c r="S778" s="1"/>
    </row>
    <row r="779" spans="13:19">
      <c r="M779" s="4"/>
      <c r="N779" s="1"/>
      <c r="S779" s="1"/>
    </row>
    <row r="780" spans="13:19">
      <c r="M780" s="4"/>
      <c r="N780" s="1"/>
      <c r="S780" s="1"/>
    </row>
    <row r="781" spans="13:19">
      <c r="M781" s="4"/>
      <c r="N781" s="1"/>
      <c r="S781" s="1"/>
    </row>
    <row r="782" spans="13:19">
      <c r="M782" s="4"/>
      <c r="N782" s="1"/>
      <c r="S782" s="1"/>
    </row>
    <row r="783" spans="13:19">
      <c r="M783" s="4"/>
      <c r="N783" s="1"/>
      <c r="S783" s="1"/>
    </row>
    <row r="784" spans="13:19">
      <c r="M784" s="4"/>
      <c r="N784" s="1"/>
      <c r="S784" s="1"/>
    </row>
    <row r="785" spans="13:19">
      <c r="M785" s="4"/>
      <c r="N785" s="1"/>
      <c r="S785" s="1"/>
    </row>
    <row r="786" spans="13:19">
      <c r="M786" s="4"/>
      <c r="N786" s="1"/>
      <c r="S786" s="1"/>
    </row>
    <row r="787" spans="13:19">
      <c r="M787" s="4"/>
      <c r="N787" s="1"/>
      <c r="S787" s="1"/>
    </row>
    <row r="788" spans="13:19">
      <c r="M788" s="4"/>
      <c r="N788" s="1"/>
      <c r="S788" s="1"/>
    </row>
    <row r="789" spans="13:19">
      <c r="M789" s="4"/>
      <c r="N789" s="1"/>
      <c r="S789" s="1"/>
    </row>
    <row r="790" spans="13:19">
      <c r="M790" s="4"/>
      <c r="N790" s="1"/>
      <c r="S790" s="1"/>
    </row>
    <row r="791" spans="13:19">
      <c r="M791" s="4"/>
      <c r="N791" s="1"/>
      <c r="S791" s="1"/>
    </row>
    <row r="792" spans="13:19">
      <c r="M792" s="4"/>
      <c r="N792" s="1"/>
      <c r="S792" s="1"/>
    </row>
    <row r="793" spans="13:19">
      <c r="M793" s="4"/>
      <c r="N793" s="1"/>
      <c r="S793" s="1"/>
    </row>
    <row r="794" spans="13:19">
      <c r="M794" s="4"/>
      <c r="N794" s="1"/>
      <c r="S794" s="1"/>
    </row>
    <row r="795" spans="13:19">
      <c r="M795" s="4"/>
      <c r="N795" s="1"/>
      <c r="S795" s="1"/>
    </row>
    <row r="796" spans="13:19">
      <c r="M796" s="4"/>
      <c r="N796" s="1"/>
      <c r="S796" s="1"/>
    </row>
    <row r="797" spans="13:19">
      <c r="M797" s="4"/>
      <c r="N797" s="1"/>
      <c r="S797" s="1"/>
    </row>
    <row r="798" spans="13:19">
      <c r="M798" s="4"/>
      <c r="N798" s="1"/>
      <c r="S798" s="1"/>
    </row>
    <row r="799" spans="13:19">
      <c r="M799" s="4"/>
      <c r="N799" s="1"/>
      <c r="S799" s="1"/>
    </row>
    <row r="800" spans="13:19">
      <c r="M800" s="4"/>
      <c r="N800" s="1"/>
      <c r="S800" s="1"/>
    </row>
    <row r="801" spans="13:19">
      <c r="M801" s="4"/>
      <c r="N801" s="1"/>
      <c r="S801" s="1"/>
    </row>
    <row r="802" spans="13:19">
      <c r="M802" s="4"/>
      <c r="N802" s="1"/>
      <c r="S802" s="1"/>
    </row>
    <row r="803" spans="13:19">
      <c r="M803" s="4"/>
      <c r="N803" s="1"/>
      <c r="S803" s="1"/>
    </row>
    <row r="804" spans="13:19">
      <c r="M804" s="4"/>
      <c r="N804" s="1"/>
      <c r="S804" s="1"/>
    </row>
    <row r="805" spans="13:19">
      <c r="M805" s="4"/>
      <c r="N805" s="1"/>
      <c r="S805" s="1"/>
    </row>
    <row r="806" spans="13:19">
      <c r="M806" s="4"/>
      <c r="N806" s="1"/>
      <c r="S806" s="1"/>
    </row>
    <row r="807" spans="13:19">
      <c r="M807" s="4"/>
      <c r="N807" s="1"/>
      <c r="S807" s="1"/>
    </row>
    <row r="808" spans="13:19">
      <c r="M808" s="4"/>
      <c r="N808" s="1"/>
      <c r="S808" s="1"/>
    </row>
    <row r="809" spans="13:19">
      <c r="M809" s="4"/>
      <c r="N809" s="1"/>
      <c r="S809" s="1"/>
    </row>
    <row r="810" spans="13:19">
      <c r="M810" s="4"/>
      <c r="N810" s="1"/>
      <c r="S810" s="1"/>
    </row>
    <row r="811" spans="13:19">
      <c r="M811" s="4"/>
      <c r="N811" s="1"/>
      <c r="S811" s="1"/>
    </row>
    <row r="812" spans="13:19">
      <c r="M812" s="4"/>
      <c r="N812" s="1"/>
      <c r="S812" s="1"/>
    </row>
    <row r="813" spans="13:19">
      <c r="M813" s="4"/>
      <c r="N813" s="1"/>
      <c r="S813" s="1"/>
    </row>
    <row r="814" spans="13:19">
      <c r="M814" s="4"/>
      <c r="N814" s="1"/>
      <c r="S814" s="1"/>
    </row>
    <row r="815" spans="13:19">
      <c r="M815" s="4"/>
      <c r="N815" s="1"/>
      <c r="S815" s="1"/>
    </row>
    <row r="816" spans="13:19">
      <c r="M816" s="4"/>
      <c r="N816" s="1"/>
      <c r="S816" s="1"/>
    </row>
    <row r="817" spans="13:19">
      <c r="M817" s="4"/>
      <c r="N817" s="1"/>
      <c r="S817" s="1"/>
    </row>
    <row r="818" spans="13:19">
      <c r="M818" s="4"/>
      <c r="N818" s="1"/>
      <c r="S818" s="1"/>
    </row>
    <row r="819" spans="13:19">
      <c r="M819" s="4"/>
      <c r="N819" s="1"/>
      <c r="S819" s="1"/>
    </row>
    <row r="820" spans="13:19">
      <c r="M820" s="4"/>
      <c r="N820" s="1"/>
      <c r="S820" s="1"/>
    </row>
    <row r="821" spans="13:19">
      <c r="M821" s="4"/>
      <c r="N821" s="1"/>
      <c r="S821" s="1"/>
    </row>
    <row r="822" spans="13:19">
      <c r="M822" s="4"/>
      <c r="N822" s="1"/>
      <c r="S822" s="1"/>
    </row>
    <row r="823" spans="13:19">
      <c r="M823" s="4"/>
      <c r="N823" s="1"/>
      <c r="S823" s="1"/>
    </row>
    <row r="824" spans="13:19">
      <c r="M824" s="4"/>
      <c r="N824" s="1"/>
      <c r="S824" s="1"/>
    </row>
    <row r="825" spans="13:19">
      <c r="M825" s="4"/>
      <c r="N825" s="1"/>
      <c r="S825" s="1"/>
    </row>
    <row r="826" spans="13:19">
      <c r="M826" s="4"/>
      <c r="N826" s="1"/>
      <c r="S826" s="1"/>
    </row>
    <row r="827" spans="13:19">
      <c r="M827" s="4"/>
      <c r="N827" s="1"/>
      <c r="S827" s="1"/>
    </row>
    <row r="828" spans="13:19">
      <c r="M828" s="4"/>
      <c r="N828" s="1"/>
      <c r="S828" s="1"/>
    </row>
    <row r="829" spans="13:19">
      <c r="M829" s="4"/>
      <c r="N829" s="1"/>
      <c r="S829" s="1"/>
    </row>
    <row r="830" spans="13:19">
      <c r="M830" s="4"/>
      <c r="N830" s="1"/>
      <c r="S830" s="1"/>
    </row>
    <row r="831" spans="13:19">
      <c r="M831" s="4"/>
      <c r="N831" s="1"/>
      <c r="S831" s="1"/>
    </row>
    <row r="832" spans="13:19">
      <c r="M832" s="4"/>
      <c r="N832" s="1"/>
      <c r="S832" s="1"/>
    </row>
    <row r="833" spans="13:19">
      <c r="M833" s="4"/>
      <c r="N833" s="1"/>
      <c r="S833" s="1"/>
    </row>
    <row r="834" spans="13:19">
      <c r="M834" s="4"/>
      <c r="N834" s="1"/>
      <c r="S834" s="1"/>
    </row>
    <row r="835" spans="13:19">
      <c r="M835" s="4"/>
      <c r="N835" s="1"/>
      <c r="S835" s="1"/>
    </row>
    <row r="836" spans="13:19">
      <c r="M836" s="4"/>
      <c r="N836" s="1"/>
      <c r="S836" s="1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Min weight sum of % deviatioins</vt:lpstr>
      <vt:lpstr>Max number of vehicles in use</vt:lpstr>
      <vt:lpstr>Min total cost</vt:lpstr>
      <vt:lpstr>MinWeightSumOf%devDiffWeight</vt:lpstr>
    </vt:vector>
  </TitlesOfParts>
  <Company>Portland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jialij</dc:creator>
  <cp:lastModifiedBy>eloanzon</cp:lastModifiedBy>
  <dcterms:created xsi:type="dcterms:W3CDTF">2010-12-02T03:17:04Z</dcterms:created>
  <dcterms:modified xsi:type="dcterms:W3CDTF">2010-12-09T10:00:52Z</dcterms:modified>
</cp:coreProperties>
</file>