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coate\Desktop\Riggs supps\"/>
    </mc:Choice>
  </mc:AlternateContent>
  <bookViews>
    <workbookView xWindow="0" yWindow="0" windowWidth="28800" windowHeight="14175" tabRatio="500"/>
  </bookViews>
  <sheets>
    <sheet name="Sheet1" sheetId="1" r:id="rId1"/>
    <sheet name="Sheet2" sheetId="2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53" i="1" l="1"/>
  <c r="AA53" i="1"/>
  <c r="S53" i="1"/>
  <c r="Q53" i="1"/>
  <c r="AC52" i="1"/>
  <c r="AA52" i="1"/>
  <c r="S52" i="1"/>
  <c r="Q52" i="1"/>
  <c r="AC51" i="1"/>
  <c r="AA51" i="1"/>
  <c r="S51" i="1"/>
  <c r="Q51" i="1"/>
  <c r="AC50" i="1"/>
  <c r="AA50" i="1"/>
  <c r="S50" i="1"/>
  <c r="Q50" i="1"/>
  <c r="AC49" i="1"/>
  <c r="AA49" i="1"/>
  <c r="S49" i="1"/>
  <c r="Q49" i="1"/>
  <c r="AC48" i="1"/>
  <c r="AA48" i="1"/>
  <c r="S48" i="1"/>
  <c r="Q48" i="1"/>
  <c r="AC47" i="1"/>
  <c r="AA47" i="1"/>
  <c r="S47" i="1"/>
  <c r="Q47" i="1"/>
  <c r="AC46" i="1"/>
  <c r="AA46" i="1"/>
  <c r="S46" i="1"/>
  <c r="Q46" i="1"/>
  <c r="AC45" i="1"/>
  <c r="AA45" i="1"/>
  <c r="S45" i="1"/>
  <c r="Q45" i="1"/>
  <c r="AC44" i="1"/>
  <c r="AA44" i="1"/>
  <c r="S44" i="1"/>
  <c r="Q44" i="1"/>
  <c r="AC43" i="1"/>
  <c r="AA43" i="1"/>
  <c r="S43" i="1"/>
  <c r="Q43" i="1"/>
  <c r="AC42" i="1"/>
  <c r="AA42" i="1"/>
  <c r="S42" i="1"/>
  <c r="Q42" i="1"/>
  <c r="S41" i="1"/>
  <c r="Q41" i="1"/>
  <c r="S40" i="1"/>
  <c r="Q40" i="1"/>
  <c r="S39" i="1"/>
  <c r="Q39" i="1"/>
  <c r="S38" i="1"/>
  <c r="Q38" i="1"/>
  <c r="S37" i="1"/>
  <c r="Q37" i="1"/>
  <c r="S36" i="1"/>
  <c r="Q36" i="1"/>
  <c r="S35" i="1"/>
  <c r="Q35" i="1"/>
  <c r="S34" i="1"/>
  <c r="Q34" i="1"/>
  <c r="S33" i="1"/>
  <c r="Q33" i="1"/>
  <c r="S32" i="1"/>
  <c r="Q32" i="1"/>
  <c r="S31" i="1"/>
  <c r="Q31" i="1"/>
  <c r="S30" i="1"/>
  <c r="Q30" i="1"/>
  <c r="S29" i="1"/>
  <c r="Q29" i="1"/>
  <c r="S28" i="1"/>
  <c r="Q28" i="1"/>
  <c r="S27" i="1"/>
  <c r="Q27" i="1"/>
  <c r="S26" i="1"/>
  <c r="Q26" i="1"/>
  <c r="S25" i="1"/>
  <c r="Q25" i="1"/>
  <c r="S24" i="1"/>
  <c r="Q24" i="1"/>
  <c r="S23" i="1"/>
  <c r="Q23" i="1"/>
  <c r="S22" i="1"/>
  <c r="Q22" i="1"/>
  <c r="S21" i="1"/>
  <c r="Q21" i="1"/>
  <c r="S20" i="1"/>
  <c r="Q20" i="1"/>
  <c r="S19" i="1"/>
  <c r="Q19" i="1"/>
  <c r="AC18" i="1"/>
  <c r="AA18" i="1"/>
  <c r="S18" i="1"/>
  <c r="Q18" i="1"/>
  <c r="AC17" i="1"/>
  <c r="AA17" i="1"/>
  <c r="S17" i="1"/>
  <c r="Q17" i="1"/>
  <c r="AC16" i="1"/>
  <c r="AA16" i="1"/>
  <c r="S16" i="1"/>
  <c r="Q16" i="1"/>
  <c r="AC15" i="1"/>
  <c r="AA15" i="1"/>
  <c r="S15" i="1"/>
  <c r="Q15" i="1"/>
  <c r="AC14" i="1"/>
  <c r="AA14" i="1"/>
  <c r="S14" i="1"/>
  <c r="Q14" i="1"/>
  <c r="AC13" i="1"/>
  <c r="AA13" i="1"/>
  <c r="S13" i="1"/>
  <c r="Q13" i="1"/>
  <c r="AC12" i="1"/>
  <c r="AA12" i="1"/>
  <c r="S12" i="1"/>
  <c r="Q12" i="1"/>
  <c r="AC11" i="1"/>
  <c r="AA11" i="1"/>
  <c r="S11" i="1"/>
  <c r="Q11" i="1"/>
  <c r="AC10" i="1"/>
  <c r="AA10" i="1"/>
  <c r="S10" i="1"/>
  <c r="Q10" i="1"/>
  <c r="AC9" i="1"/>
  <c r="AA9" i="1"/>
  <c r="S9" i="1"/>
  <c r="Q9" i="1"/>
  <c r="AC8" i="1"/>
  <c r="AA8" i="1"/>
  <c r="S8" i="1"/>
  <c r="Q8" i="1"/>
  <c r="AC7" i="1"/>
  <c r="AA7" i="1"/>
  <c r="S7" i="1"/>
  <c r="Q7" i="1"/>
  <c r="AC6" i="1"/>
  <c r="AA6" i="1"/>
  <c r="S6" i="1"/>
  <c r="Q6" i="1"/>
  <c r="AC5" i="1"/>
  <c r="AA5" i="1"/>
  <c r="S5" i="1"/>
  <c r="Q5" i="1"/>
  <c r="AC4" i="1"/>
  <c r="AA4" i="1"/>
  <c r="S4" i="1"/>
  <c r="Q4" i="1"/>
  <c r="AC3" i="1"/>
  <c r="AA3" i="1"/>
  <c r="S3" i="1"/>
  <c r="Q3" i="1"/>
</calcChain>
</file>

<file path=xl/sharedStrings.xml><?xml version="1.0" encoding="utf-8"?>
<sst xmlns="http://schemas.openxmlformats.org/spreadsheetml/2006/main" count="661" uniqueCount="331">
  <si>
    <t>Original name</t>
  </si>
  <si>
    <t>Sample</t>
  </si>
  <si>
    <t>New Name</t>
  </si>
  <si>
    <t>Library ID</t>
  </si>
  <si>
    <t>NCBI name</t>
  </si>
  <si>
    <t>Species</t>
  </si>
  <si>
    <t>Sex</t>
  </si>
  <si>
    <t>Body mass (g)</t>
  </si>
  <si>
    <t>Body Length (cm)</t>
  </si>
  <si>
    <t>Treatment</t>
  </si>
  <si>
    <t>Treatment details</t>
  </si>
  <si>
    <t>Trimmomatic</t>
  </si>
  <si>
    <t>CLC extract &amp; count: 15 - 27 nucleotides filter</t>
  </si>
  <si>
    <t>Genome Annotation</t>
  </si>
  <si>
    <t>bioproject accession</t>
  </si>
  <si>
    <t>RNA conc ng/µl</t>
  </si>
  <si>
    <t>Sequencing cycle length</t>
  </si>
  <si>
    <t>Input reads</t>
  </si>
  <si>
    <t>Surviving reads</t>
  </si>
  <si>
    <t>% surviving</t>
  </si>
  <si>
    <t>Dropped reads</t>
  </si>
  <si>
    <t>% dropped</t>
  </si>
  <si>
    <t>reads entering</t>
  </si>
  <si>
    <t>avg length after trim</t>
  </si>
  <si>
    <t>reads remaining</t>
  </si>
  <si>
    <t>% trimmed</t>
  </si>
  <si>
    <t>Small RNAs</t>
  </si>
  <si>
    <t>small RNAs annotating</t>
  </si>
  <si>
    <t>% small RNAs annotated</t>
  </si>
  <si>
    <t>reads annotated</t>
  </si>
  <si>
    <t>% reads annotated</t>
  </si>
  <si>
    <t>C24-1</t>
  </si>
  <si>
    <t>C-1dR1</t>
  </si>
  <si>
    <t>C_R1_2</t>
  </si>
  <si>
    <t>RNA150709JP_C-1dR1m</t>
  </si>
  <si>
    <t>ccar_1s</t>
  </si>
  <si>
    <t>PRJNA375815</t>
  </si>
  <si>
    <t>Carp</t>
  </si>
  <si>
    <t>M</t>
  </si>
  <si>
    <t>1d Re-Oxygenation</t>
  </si>
  <si>
    <t>C25-1</t>
  </si>
  <si>
    <t>C-1dR2</t>
  </si>
  <si>
    <t>C_R1_4</t>
  </si>
  <si>
    <t>RNA150709JP_C-1dR2m</t>
  </si>
  <si>
    <t>ccar_2s</t>
  </si>
  <si>
    <t>F</t>
  </si>
  <si>
    <t>C26-1</t>
  </si>
  <si>
    <t>C-1dR3</t>
  </si>
  <si>
    <t>C_R1_1</t>
  </si>
  <si>
    <t>RNA150709JP_C-1dR3m</t>
  </si>
  <si>
    <t>ccar_3s</t>
  </si>
  <si>
    <t>C28-1</t>
  </si>
  <si>
    <t>C-1dR4</t>
  </si>
  <si>
    <t>C_R1_3</t>
  </si>
  <si>
    <t>RNA150709JP_C-1dR4m</t>
  </si>
  <si>
    <t>ccar_4s</t>
  </si>
  <si>
    <t>C34-1</t>
  </si>
  <si>
    <t>C-6dR1</t>
  </si>
  <si>
    <t>C_R6_3</t>
  </si>
  <si>
    <t>RNA150709JP_C-6dR1m</t>
  </si>
  <si>
    <t>ccar_5s</t>
  </si>
  <si>
    <t>6d Re-Oxygenation</t>
  </si>
  <si>
    <t>C36-1</t>
  </si>
  <si>
    <t>C-6dR2</t>
  </si>
  <si>
    <t>C_R6_4</t>
  </si>
  <si>
    <t>RNA150709JP_C-6dR2m</t>
  </si>
  <si>
    <t>ccar_6s</t>
  </si>
  <si>
    <t>C37-1</t>
  </si>
  <si>
    <t>C-6dR3</t>
  </si>
  <si>
    <t>C_R6_1</t>
  </si>
  <si>
    <t>RNA150709JP_C-6dR3m</t>
  </si>
  <si>
    <t>ccar_7s</t>
  </si>
  <si>
    <t>C35-2</t>
  </si>
  <si>
    <t>C-6dR4</t>
  </si>
  <si>
    <t>C_R6_2</t>
  </si>
  <si>
    <t>RNA150709JP_C-6dR4m</t>
  </si>
  <si>
    <t>ccar_8s</t>
  </si>
  <si>
    <t>C4-1</t>
  </si>
  <si>
    <t>C-A1</t>
  </si>
  <si>
    <t>C_A_4</t>
  </si>
  <si>
    <t>RNA150709JP_C-A1m</t>
  </si>
  <si>
    <t>ccar_9s</t>
  </si>
  <si>
    <t>6d Anoxia</t>
  </si>
  <si>
    <t>C8-1</t>
  </si>
  <si>
    <t>C-A2</t>
  </si>
  <si>
    <t>C_A_2</t>
  </si>
  <si>
    <t>RNA150709JP_C-A2m</t>
  </si>
  <si>
    <t>ccar_10s</t>
  </si>
  <si>
    <t>C1-1</t>
  </si>
  <si>
    <t>C-A3</t>
  </si>
  <si>
    <t>C_A_1</t>
  </si>
  <si>
    <t>RNA150709JP_C-A3m</t>
  </si>
  <si>
    <t>ccar_11s</t>
  </si>
  <si>
    <t>C5-1</t>
  </si>
  <si>
    <t>C-A4</t>
  </si>
  <si>
    <t>C_A_3</t>
  </si>
  <si>
    <t>RNA150709JP_C-A4m</t>
  </si>
  <si>
    <t>ccar_12s</t>
  </si>
  <si>
    <t>C22-1</t>
  </si>
  <si>
    <t>C-C1</t>
  </si>
  <si>
    <t>C_C_1</t>
  </si>
  <si>
    <t>RNA150709JP_C-C1m</t>
  </si>
  <si>
    <t>ccar_13s</t>
  </si>
  <si>
    <t>6d Normoxia</t>
  </si>
  <si>
    <t>C14-1</t>
  </si>
  <si>
    <t>C-C2</t>
  </si>
  <si>
    <t>C_C_3</t>
  </si>
  <si>
    <t>RNA150709JP_C-C2m</t>
  </si>
  <si>
    <t>ccar_14s</t>
  </si>
  <si>
    <t>C16-1</t>
  </si>
  <si>
    <t>C-C3</t>
  </si>
  <si>
    <t>C_C_2</t>
  </si>
  <si>
    <t>RNA150709JP_C-C3m</t>
  </si>
  <si>
    <t>ccar_15s</t>
  </si>
  <si>
    <t>C18-1</t>
  </si>
  <si>
    <t>C-C4</t>
  </si>
  <si>
    <t>C_C_4</t>
  </si>
  <si>
    <t>RNA150709JP_C-C4m</t>
  </si>
  <si>
    <t>ccar_16s</t>
  </si>
  <si>
    <t>F1B-1</t>
  </si>
  <si>
    <t>F-A1</t>
  </si>
  <si>
    <t>F_A_2</t>
  </si>
  <si>
    <t>RNA150709JP_F-A1m</t>
  </si>
  <si>
    <t>rpip_1s</t>
  </si>
  <si>
    <t>PRJNA375816</t>
  </si>
  <si>
    <t>Frog</t>
  </si>
  <si>
    <t>not collected</t>
  </si>
  <si>
    <t>Anoxia</t>
  </si>
  <si>
    <t>NA</t>
  </si>
  <si>
    <t>F2B-1</t>
  </si>
  <si>
    <t>F-A2</t>
  </si>
  <si>
    <t>F_A_4</t>
  </si>
  <si>
    <t>RNA150709JP_F-A2m</t>
  </si>
  <si>
    <t>rpip_2s</t>
  </si>
  <si>
    <t>F3B-1</t>
  </si>
  <si>
    <t>F-A3</t>
  </si>
  <si>
    <t>F_A_3</t>
  </si>
  <si>
    <t>RNA150709JP_F-A3m</t>
  </si>
  <si>
    <t>rpip_3s</t>
  </si>
  <si>
    <t>F4B-1</t>
  </si>
  <si>
    <t>F-A4</t>
  </si>
  <si>
    <t>F_A_1</t>
  </si>
  <si>
    <t>RNA150709JP_F-A4m</t>
  </si>
  <si>
    <t>rpip_4s</t>
  </si>
  <si>
    <t>F5B-2</t>
  </si>
  <si>
    <t>F-B1</t>
  </si>
  <si>
    <t>F_R_3</t>
  </si>
  <si>
    <t>RNA150709JP_F-B1m</t>
  </si>
  <si>
    <t>rpip_5s</t>
  </si>
  <si>
    <t>Recovery</t>
  </si>
  <si>
    <t>F6B-2</t>
  </si>
  <si>
    <t>F-B2</t>
  </si>
  <si>
    <t>F_R_4</t>
  </si>
  <si>
    <t>RNA150709JP_F-B2m</t>
  </si>
  <si>
    <t>rpip_6s</t>
  </si>
  <si>
    <t>F7B-1</t>
  </si>
  <si>
    <t>F-B3</t>
  </si>
  <si>
    <t>F_R_2</t>
  </si>
  <si>
    <t>RNA150709JP_F-B3m</t>
  </si>
  <si>
    <t>rpip_7s</t>
  </si>
  <si>
    <t>F8B-1</t>
  </si>
  <si>
    <t>F-B4</t>
  </si>
  <si>
    <t>F_R_1</t>
  </si>
  <si>
    <t>RNA150709JP_F-B4m</t>
  </si>
  <si>
    <t>rpip_8s</t>
  </si>
  <si>
    <t>F9-1</t>
  </si>
  <si>
    <t>F-C1</t>
  </si>
  <si>
    <t>F_C_3</t>
  </si>
  <si>
    <t>RNA150709JP_F-C1m</t>
  </si>
  <si>
    <t>rpip_9s</t>
  </si>
  <si>
    <t>Control</t>
  </si>
  <si>
    <t>F10B-1</t>
  </si>
  <si>
    <t>F-C2</t>
  </si>
  <si>
    <t>F_C_1</t>
  </si>
  <si>
    <t>RNA150709JP_F-C2m</t>
  </si>
  <si>
    <t>rpip_10s</t>
  </si>
  <si>
    <t>F11-1</t>
  </si>
  <si>
    <t>F-C3</t>
  </si>
  <si>
    <t>F_C_2</t>
  </si>
  <si>
    <t>RNA150709JP_F-C3m</t>
  </si>
  <si>
    <t>rpip_11s</t>
  </si>
  <si>
    <t>H32-1</t>
  </si>
  <si>
    <t>S-A1</t>
  </si>
  <si>
    <t>S_A_4</t>
  </si>
  <si>
    <t>RNA150709JP_S-A1m</t>
  </si>
  <si>
    <t>hocel_1s</t>
  </si>
  <si>
    <t>PRJNA375814</t>
  </si>
  <si>
    <t>Shark</t>
  </si>
  <si>
    <t>A1+A2 (anoxia till loss of righting, 24h recovery, 50 min anoxia)</t>
  </si>
  <si>
    <t>H24-1</t>
  </si>
  <si>
    <t>S-A2</t>
  </si>
  <si>
    <t>S_A_3</t>
  </si>
  <si>
    <t>RNA150709JP_S-A2m</t>
  </si>
  <si>
    <t>hocel_2s</t>
  </si>
  <si>
    <t>H09-3</t>
  </si>
  <si>
    <t>S-A3</t>
  </si>
  <si>
    <t>S_A_1</t>
  </si>
  <si>
    <t>RNA150709JP_S-A3m</t>
  </si>
  <si>
    <t>hocel_3s</t>
  </si>
  <si>
    <t>H19-3</t>
  </si>
  <si>
    <t>S-A4</t>
  </si>
  <si>
    <t>S_A_2</t>
  </si>
  <si>
    <t>RNA150709JP_S-A4m</t>
  </si>
  <si>
    <t>hocel_4s</t>
  </si>
  <si>
    <t>H08</t>
  </si>
  <si>
    <t>S-C1</t>
  </si>
  <si>
    <t>S_C_2</t>
  </si>
  <si>
    <t>RNA150709JP_S-C1m</t>
  </si>
  <si>
    <t>hocel_5s</t>
  </si>
  <si>
    <t>C1 + 2 h (in hold tank)</t>
  </si>
  <si>
    <t>H13</t>
  </si>
  <si>
    <t>S-C2</t>
  </si>
  <si>
    <t>S_C_1</t>
  </si>
  <si>
    <t>RNA150709JP_S-C2m</t>
  </si>
  <si>
    <t>hocel_6s</t>
  </si>
  <si>
    <t>H30</t>
  </si>
  <si>
    <t>S-C3</t>
  </si>
  <si>
    <t>S_C_3</t>
  </si>
  <si>
    <t>RNA150709JP_S-C3m</t>
  </si>
  <si>
    <t>hocel_7s</t>
  </si>
  <si>
    <t>H34</t>
  </si>
  <si>
    <t>S-C4</t>
  </si>
  <si>
    <t>S_C_4</t>
  </si>
  <si>
    <t>RNA150709JP_S-C4m</t>
  </si>
  <si>
    <t>hocel_8s</t>
  </si>
  <si>
    <t>H27-1</t>
  </si>
  <si>
    <t>S-R1</t>
  </si>
  <si>
    <t>S_R_2</t>
  </si>
  <si>
    <t>RNA150709JP_S-R1m</t>
  </si>
  <si>
    <t>hocel_9s</t>
  </si>
  <si>
    <t>A1 + 2 h (anoxia until loss of righting reflex + 2 h recovery)</t>
  </si>
  <si>
    <t>H07</t>
  </si>
  <si>
    <t>S-R2</t>
  </si>
  <si>
    <t>S_R_3</t>
  </si>
  <si>
    <t>RNA150709JP_S-R2m</t>
  </si>
  <si>
    <t>hocel_10s</t>
  </si>
  <si>
    <t>H12</t>
  </si>
  <si>
    <t>S-R3</t>
  </si>
  <si>
    <t>S_R_1</t>
  </si>
  <si>
    <t>RNA150709JP_S-R3m</t>
  </si>
  <si>
    <t>hocel_11s</t>
  </si>
  <si>
    <t>H28-1</t>
  </si>
  <si>
    <t>S-R4</t>
  </si>
  <si>
    <t>S_R_4</t>
  </si>
  <si>
    <t>RNA150709JP_S-R4m</t>
  </si>
  <si>
    <t>hocel_12s</t>
  </si>
  <si>
    <t>PM06-1</t>
  </si>
  <si>
    <t>T-A1</t>
  </si>
  <si>
    <t>T_A_2</t>
  </si>
  <si>
    <t>RNA150709JP_T-A1m</t>
  </si>
  <si>
    <t>cpicta_1s</t>
  </si>
  <si>
    <t>PRJNA375813</t>
  </si>
  <si>
    <t>Turtle</t>
  </si>
  <si>
    <t>3˚C Anoxia</t>
  </si>
  <si>
    <t>PM07-1</t>
  </si>
  <si>
    <t>T-A2</t>
  </si>
  <si>
    <t>T_A_3</t>
  </si>
  <si>
    <t>RNA150709JP_T-A2m</t>
  </si>
  <si>
    <t>cpicta_2s</t>
  </si>
  <si>
    <t>PM08-1</t>
  </si>
  <si>
    <t>T-A3</t>
  </si>
  <si>
    <t>T_A_4</t>
  </si>
  <si>
    <t>RNA150709JP_T-A3m</t>
  </si>
  <si>
    <t>cpicta_3s</t>
  </si>
  <si>
    <t>PM09</t>
  </si>
  <si>
    <t>T-A4</t>
  </si>
  <si>
    <t>T_A_1</t>
  </si>
  <si>
    <t>RNA150709JP_T-A4m</t>
  </si>
  <si>
    <t>cpicta_4s</t>
  </si>
  <si>
    <t>PM01-1</t>
  </si>
  <si>
    <t>T-C1</t>
  </si>
  <si>
    <t>T_C_1</t>
  </si>
  <si>
    <t>RNA150709JP_T-C1m</t>
  </si>
  <si>
    <t>cpicta_5s</t>
  </si>
  <si>
    <t>3˚C Control</t>
  </si>
  <si>
    <t>PM02-1</t>
  </si>
  <si>
    <t>T-C2</t>
  </si>
  <si>
    <t>T_C_2</t>
  </si>
  <si>
    <t>RNA150709JP_T-C2m</t>
  </si>
  <si>
    <t>cpicta_6s</t>
  </si>
  <si>
    <t>PM03-1</t>
  </si>
  <si>
    <t>T-C3</t>
  </si>
  <si>
    <t>T_C_3</t>
  </si>
  <si>
    <t>RNA150709JP_T-C3m</t>
  </si>
  <si>
    <t>cpicta_7s</t>
  </si>
  <si>
    <t>PM04-1</t>
  </si>
  <si>
    <t>T-C4</t>
  </si>
  <si>
    <t>T_C_4</t>
  </si>
  <si>
    <t>RNA150709JP_T-C4m</t>
  </si>
  <si>
    <t>cpicta_8s</t>
  </si>
  <si>
    <t>PM12</t>
  </si>
  <si>
    <t>T-R1</t>
  </si>
  <si>
    <t>T_R_2</t>
  </si>
  <si>
    <t>RNA150709JP_T-R1m</t>
  </si>
  <si>
    <t>cpicta_9s</t>
  </si>
  <si>
    <t>3˚C Recovery</t>
  </si>
  <si>
    <t>PM13</t>
  </si>
  <si>
    <t>T-R2</t>
  </si>
  <si>
    <t>T_R_3</t>
  </si>
  <si>
    <t>RNA150709JP_T-R2m</t>
  </si>
  <si>
    <t>cpicta_10s</t>
  </si>
  <si>
    <t>PM11-1</t>
  </si>
  <si>
    <t>T-R3</t>
  </si>
  <si>
    <t>T_R_1</t>
  </si>
  <si>
    <t>RNA150709JP_T-R3m</t>
  </si>
  <si>
    <t>cpicta_11s</t>
  </si>
  <si>
    <t>PM14-1</t>
  </si>
  <si>
    <t>T-R4</t>
  </si>
  <si>
    <t>T_R_4</t>
  </si>
  <si>
    <t>RNA150709JP_T-R4m</t>
  </si>
  <si>
    <t>cpicta_12s</t>
  </si>
  <si>
    <t>New Turtle ID</t>
  </si>
  <si>
    <t>Turtle ID</t>
  </si>
  <si>
    <t>Weight (g)</t>
  </si>
  <si>
    <t>Carapace Length (mm)</t>
  </si>
  <si>
    <t>Plastron Length (mm)</t>
  </si>
  <si>
    <t>log(mass)</t>
  </si>
  <si>
    <t>log(CL)</t>
  </si>
  <si>
    <t>log(PL)</t>
  </si>
  <si>
    <t>PM04</t>
  </si>
  <si>
    <t>PM02</t>
  </si>
  <si>
    <t>PM05</t>
  </si>
  <si>
    <t>PM03</t>
  </si>
  <si>
    <t>PM01</t>
  </si>
  <si>
    <t>PM10</t>
  </si>
  <si>
    <t>PM06</t>
  </si>
  <si>
    <t>PM08</t>
  </si>
  <si>
    <t>PM07</t>
  </si>
  <si>
    <t>PM11</t>
  </si>
  <si>
    <t>PM14</t>
  </si>
  <si>
    <t>PM15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</si>
</sst>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_-;\-* #,##0_-;_-* &quot;-&quot;??_-;_-@_-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164" fontId="2" fillId="0" borderId="0" xfId="1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0" fontId="2" fillId="2" borderId="0" xfId="0" applyFont="1" applyFill="1" applyAlignment="1">
      <alignment wrapText="1"/>
    </xf>
    <xf numFmtId="164" fontId="2" fillId="2" borderId="0" xfId="1" applyNumberFormat="1" applyFont="1" applyFill="1" applyAlignment="1">
      <alignment wrapText="1"/>
    </xf>
    <xf numFmtId="2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0" fillId="2" borderId="0" xfId="0" applyFill="1"/>
    <xf numFmtId="164" fontId="0" fillId="2" borderId="0" xfId="1" applyNumberFormat="1" applyFont="1" applyFill="1"/>
    <xf numFmtId="0" fontId="0" fillId="0" borderId="0" xfId="0" applyBorder="1"/>
    <xf numFmtId="0" fontId="0" fillId="0" borderId="1" xfId="0" applyBorder="1"/>
    <xf numFmtId="0" fontId="0" fillId="0" borderId="0" xfId="0" applyFont="1"/>
    <xf numFmtId="0" fontId="0" fillId="0" borderId="0" xfId="0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Followed Hyperlink" xfId="3" builtinId="9" hidden="1"/>
    <cellStyle name="Hyperlink" xfId="2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tabSelected="1" workbookViewId="0">
      <selection activeCell="G12" sqref="G12"/>
    </sheetView>
  </sheetViews>
  <sheetFormatPr defaultColWidth="11" defaultRowHeight="15.75" x14ac:dyDescent="0.25"/>
  <cols>
    <col min="15" max="15" width="17.375" customWidth="1"/>
    <col min="16" max="16" width="14.875" customWidth="1"/>
    <col min="20" max="20" width="14.5" customWidth="1"/>
    <col min="22" max="22" width="15.125" customWidth="1"/>
  </cols>
  <sheetData>
    <row r="1" spans="1:29" x14ac:dyDescent="0.25">
      <c r="A1" s="1"/>
      <c r="B1" s="1"/>
      <c r="C1" s="1"/>
      <c r="D1" s="1"/>
      <c r="E1" s="1"/>
      <c r="F1" s="1"/>
      <c r="G1" s="1"/>
      <c r="K1" s="1"/>
      <c r="L1" s="1"/>
      <c r="M1" s="2"/>
      <c r="N1" s="2"/>
      <c r="O1" s="23" t="s">
        <v>11</v>
      </c>
      <c r="P1" s="23"/>
      <c r="Q1" s="23"/>
      <c r="R1" s="23"/>
      <c r="S1" s="23"/>
      <c r="T1" s="24" t="s">
        <v>12</v>
      </c>
      <c r="U1" s="24"/>
      <c r="V1" s="24"/>
      <c r="W1" s="24"/>
      <c r="X1" s="24"/>
      <c r="Y1" s="24"/>
      <c r="Z1" s="24" t="s">
        <v>13</v>
      </c>
      <c r="AA1" s="24"/>
      <c r="AB1" s="24"/>
      <c r="AC1" s="24"/>
    </row>
    <row r="2" spans="1:29" ht="47.2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14</v>
      </c>
      <c r="G2" s="3" t="s">
        <v>5</v>
      </c>
      <c r="H2" s="1" t="s">
        <v>6</v>
      </c>
      <c r="I2" s="1" t="s">
        <v>7</v>
      </c>
      <c r="J2" s="1" t="s">
        <v>8</v>
      </c>
      <c r="K2" s="3" t="s">
        <v>9</v>
      </c>
      <c r="L2" s="3" t="s">
        <v>10</v>
      </c>
      <c r="M2" s="4" t="s">
        <v>15</v>
      </c>
      <c r="N2" s="4" t="s">
        <v>16</v>
      </c>
      <c r="O2" s="5" t="s">
        <v>17</v>
      </c>
      <c r="P2" s="5" t="s">
        <v>18</v>
      </c>
      <c r="Q2" s="4" t="s">
        <v>19</v>
      </c>
      <c r="R2" s="6" t="s">
        <v>20</v>
      </c>
      <c r="S2" s="4" t="s">
        <v>21</v>
      </c>
      <c r="T2" s="5" t="s">
        <v>22</v>
      </c>
      <c r="U2" s="7" t="s">
        <v>23</v>
      </c>
      <c r="V2" s="5" t="s">
        <v>24</v>
      </c>
      <c r="W2" s="3" t="s">
        <v>25</v>
      </c>
      <c r="X2" s="7" t="s">
        <v>23</v>
      </c>
      <c r="Y2" s="8" t="s">
        <v>26</v>
      </c>
      <c r="Z2" s="3" t="s">
        <v>27</v>
      </c>
      <c r="AA2" s="3" t="s">
        <v>28</v>
      </c>
      <c r="AB2" s="3" t="s">
        <v>29</v>
      </c>
      <c r="AC2" s="3" t="s">
        <v>30</v>
      </c>
    </row>
    <row r="3" spans="1:29" x14ac:dyDescent="0.25">
      <c r="A3" t="s">
        <v>31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>
        <v>14.8</v>
      </c>
      <c r="K3" t="s">
        <v>39</v>
      </c>
      <c r="M3" s="9">
        <v>228.48</v>
      </c>
      <c r="N3" s="9">
        <v>50</v>
      </c>
      <c r="O3" s="10">
        <v>12860506</v>
      </c>
      <c r="P3" s="10">
        <v>12436085</v>
      </c>
      <c r="Q3" s="9">
        <f t="shared" ref="Q3:Q53" si="0">(P3/O3)*100</f>
        <v>96.699811033873786</v>
      </c>
      <c r="R3" s="11">
        <v>424421</v>
      </c>
      <c r="S3" s="9">
        <f t="shared" ref="S3:S53" si="1">(R3/O3)*100</f>
        <v>3.3001889661262163</v>
      </c>
      <c r="T3" s="10">
        <v>12436085</v>
      </c>
      <c r="U3" s="12">
        <v>24.3</v>
      </c>
      <c r="V3" s="10">
        <v>10557832</v>
      </c>
      <c r="W3" s="9">
        <v>84.896750062419159</v>
      </c>
      <c r="X3" s="12">
        <v>21.9</v>
      </c>
      <c r="Y3" s="13">
        <v>228670</v>
      </c>
      <c r="Z3">
        <v>65623</v>
      </c>
      <c r="AA3">
        <f>(Z3/Y3)*100</f>
        <v>28.697686622643985</v>
      </c>
      <c r="AB3">
        <v>8357136</v>
      </c>
      <c r="AC3">
        <f>(AB3/V3)*100</f>
        <v>79.155796379408201</v>
      </c>
    </row>
    <row r="4" spans="1:29" x14ac:dyDescent="0.25">
      <c r="A4" t="s">
        <v>40</v>
      </c>
      <c r="B4" t="s">
        <v>41</v>
      </c>
      <c r="C4" t="s">
        <v>42</v>
      </c>
      <c r="D4" t="s">
        <v>43</v>
      </c>
      <c r="E4" t="s">
        <v>44</v>
      </c>
      <c r="F4" t="s">
        <v>36</v>
      </c>
      <c r="G4" t="s">
        <v>37</v>
      </c>
      <c r="H4" t="s">
        <v>45</v>
      </c>
      <c r="I4">
        <v>37.5</v>
      </c>
      <c r="K4" t="s">
        <v>39</v>
      </c>
      <c r="M4" s="9">
        <v>361.44</v>
      </c>
      <c r="N4" s="9">
        <v>50</v>
      </c>
      <c r="O4" s="10">
        <v>5023439</v>
      </c>
      <c r="P4" s="10">
        <v>4130838</v>
      </c>
      <c r="Q4" s="9">
        <f t="shared" si="0"/>
        <v>82.231276223320322</v>
      </c>
      <c r="R4" s="11">
        <v>892601</v>
      </c>
      <c r="S4" s="9">
        <f t="shared" si="1"/>
        <v>17.768723776679682</v>
      </c>
      <c r="T4" s="10">
        <v>4130838</v>
      </c>
      <c r="U4" s="12">
        <v>22.6</v>
      </c>
      <c r="V4" s="10">
        <v>3868618</v>
      </c>
      <c r="W4" s="9">
        <v>93.65213547469061</v>
      </c>
      <c r="X4" s="12">
        <v>21.7</v>
      </c>
      <c r="Y4" s="13">
        <v>93263</v>
      </c>
      <c r="Z4">
        <v>35750</v>
      </c>
      <c r="AA4">
        <f t="shared" ref="AA4:AA18" si="2">(Z4/Y4)*100</f>
        <v>38.332457673461072</v>
      </c>
      <c r="AB4">
        <v>3228091</v>
      </c>
      <c r="AC4">
        <f t="shared" ref="AC4:AC18" si="3">(AB4/V4)*100</f>
        <v>83.44300212634073</v>
      </c>
    </row>
    <row r="5" spans="1:29" x14ac:dyDescent="0.25">
      <c r="A5" t="s">
        <v>46</v>
      </c>
      <c r="B5" t="s">
        <v>47</v>
      </c>
      <c r="C5" t="s">
        <v>48</v>
      </c>
      <c r="D5" t="s">
        <v>49</v>
      </c>
      <c r="E5" t="s">
        <v>50</v>
      </c>
      <c r="F5" t="s">
        <v>36</v>
      </c>
      <c r="G5" t="s">
        <v>37</v>
      </c>
      <c r="H5" t="s">
        <v>38</v>
      </c>
      <c r="I5">
        <v>32</v>
      </c>
      <c r="K5" t="s">
        <v>39</v>
      </c>
      <c r="M5" s="9">
        <v>310.32</v>
      </c>
      <c r="N5" s="9">
        <v>50</v>
      </c>
      <c r="O5" s="10">
        <v>19438580</v>
      </c>
      <c r="P5" s="10">
        <v>18990153</v>
      </c>
      <c r="Q5" s="9">
        <f t="shared" si="0"/>
        <v>97.693108241445628</v>
      </c>
      <c r="R5" s="11">
        <v>448427</v>
      </c>
      <c r="S5" s="9">
        <f t="shared" si="1"/>
        <v>2.30689175855438</v>
      </c>
      <c r="T5" s="10">
        <v>18990153</v>
      </c>
      <c r="U5" s="12">
        <v>24</v>
      </c>
      <c r="V5" s="10">
        <v>16125711</v>
      </c>
      <c r="W5" s="9">
        <v>84.916172081393967</v>
      </c>
      <c r="X5" s="12">
        <v>21.8</v>
      </c>
      <c r="Y5" s="13">
        <v>287903</v>
      </c>
      <c r="Z5">
        <v>68351</v>
      </c>
      <c r="AA5">
        <f t="shared" si="2"/>
        <v>23.740982205812376</v>
      </c>
      <c r="AB5">
        <v>11751718</v>
      </c>
      <c r="AC5">
        <f t="shared" si="3"/>
        <v>72.875658009746047</v>
      </c>
    </row>
    <row r="6" spans="1:29" x14ac:dyDescent="0.25">
      <c r="A6" t="s">
        <v>51</v>
      </c>
      <c r="B6" t="s">
        <v>52</v>
      </c>
      <c r="C6" t="s">
        <v>53</v>
      </c>
      <c r="D6" t="s">
        <v>54</v>
      </c>
      <c r="E6" t="s">
        <v>55</v>
      </c>
      <c r="F6" t="s">
        <v>36</v>
      </c>
      <c r="G6" t="s">
        <v>37</v>
      </c>
      <c r="H6" t="s">
        <v>45</v>
      </c>
      <c r="I6">
        <v>44.8</v>
      </c>
      <c r="K6" t="s">
        <v>39</v>
      </c>
      <c r="M6" s="9">
        <v>418</v>
      </c>
      <c r="N6" s="9">
        <v>50</v>
      </c>
      <c r="O6" s="10">
        <v>6489635</v>
      </c>
      <c r="P6" s="10">
        <v>6274961</v>
      </c>
      <c r="Q6" s="9">
        <f t="shared" si="0"/>
        <v>96.692048166037068</v>
      </c>
      <c r="R6" s="11">
        <v>214674</v>
      </c>
      <c r="S6" s="9">
        <f t="shared" si="1"/>
        <v>3.3079518339629272</v>
      </c>
      <c r="T6" s="10">
        <v>6274961</v>
      </c>
      <c r="U6" s="12">
        <v>22.9</v>
      </c>
      <c r="V6" s="10">
        <v>5821313</v>
      </c>
      <c r="W6" s="9">
        <v>92.770504868476479</v>
      </c>
      <c r="X6" s="12">
        <v>21.7</v>
      </c>
      <c r="Y6" s="13">
        <v>122724</v>
      </c>
      <c r="Z6">
        <v>36811</v>
      </c>
      <c r="AA6">
        <f t="shared" si="2"/>
        <v>29.994948013428509</v>
      </c>
      <c r="AB6">
        <v>4662132</v>
      </c>
      <c r="AC6">
        <f t="shared" si="3"/>
        <v>80.08729302135103</v>
      </c>
    </row>
    <row r="7" spans="1:29" x14ac:dyDescent="0.25">
      <c r="A7" t="s">
        <v>56</v>
      </c>
      <c r="B7" t="s">
        <v>57</v>
      </c>
      <c r="C7" t="s">
        <v>58</v>
      </c>
      <c r="D7" t="s">
        <v>59</v>
      </c>
      <c r="E7" t="s">
        <v>60</v>
      </c>
      <c r="F7" t="s">
        <v>36</v>
      </c>
      <c r="G7" t="s">
        <v>37</v>
      </c>
      <c r="H7" t="s">
        <v>45</v>
      </c>
      <c r="I7">
        <v>23.4</v>
      </c>
      <c r="K7" t="s">
        <v>61</v>
      </c>
      <c r="M7" s="9">
        <v>306.95999999999998</v>
      </c>
      <c r="N7" s="9">
        <v>50</v>
      </c>
      <c r="O7" s="10">
        <v>36199659</v>
      </c>
      <c r="P7" s="10">
        <v>34927982</v>
      </c>
      <c r="Q7" s="9">
        <f t="shared" si="0"/>
        <v>96.487047018868324</v>
      </c>
      <c r="R7" s="11">
        <v>1271677</v>
      </c>
      <c r="S7" s="9">
        <f t="shared" si="1"/>
        <v>3.5129529811316731</v>
      </c>
      <c r="T7" s="10">
        <v>34927982</v>
      </c>
      <c r="U7" s="12">
        <v>22.8</v>
      </c>
      <c r="V7" s="10">
        <v>32649770</v>
      </c>
      <c r="W7" s="9">
        <v>93.477401585926145</v>
      </c>
      <c r="X7" s="12">
        <v>21.8</v>
      </c>
      <c r="Y7" s="13">
        <v>436643</v>
      </c>
      <c r="Z7">
        <v>119302</v>
      </c>
      <c r="AA7">
        <f t="shared" si="2"/>
        <v>27.322549542761475</v>
      </c>
      <c r="AB7">
        <v>25877608</v>
      </c>
      <c r="AC7">
        <f t="shared" si="3"/>
        <v>79.258163227489803</v>
      </c>
    </row>
    <row r="8" spans="1:29" x14ac:dyDescent="0.25">
      <c r="A8" t="s">
        <v>62</v>
      </c>
      <c r="B8" t="s">
        <v>63</v>
      </c>
      <c r="C8" t="s">
        <v>64</v>
      </c>
      <c r="D8" t="s">
        <v>65</v>
      </c>
      <c r="E8" t="s">
        <v>66</v>
      </c>
      <c r="F8" t="s">
        <v>36</v>
      </c>
      <c r="G8" t="s">
        <v>37</v>
      </c>
      <c r="H8" t="s">
        <v>45</v>
      </c>
      <c r="I8">
        <v>18.3</v>
      </c>
      <c r="K8" t="s">
        <v>61</v>
      </c>
      <c r="M8" s="9">
        <v>240.72</v>
      </c>
      <c r="N8" s="9">
        <v>50</v>
      </c>
      <c r="O8" s="10">
        <v>24218360</v>
      </c>
      <c r="P8" s="10">
        <v>23184142</v>
      </c>
      <c r="Q8" s="9">
        <f t="shared" si="0"/>
        <v>95.729611749102745</v>
      </c>
      <c r="R8" s="11">
        <v>1034218</v>
      </c>
      <c r="S8" s="9">
        <f t="shared" si="1"/>
        <v>4.2703882508972528</v>
      </c>
      <c r="T8" s="10">
        <v>23184142</v>
      </c>
      <c r="U8" s="12">
        <v>23.5</v>
      </c>
      <c r="V8" s="10">
        <v>20805007</v>
      </c>
      <c r="W8" s="9">
        <v>89.738093391595001</v>
      </c>
      <c r="X8" s="12">
        <v>21.9</v>
      </c>
      <c r="Y8" s="13">
        <v>353095</v>
      </c>
      <c r="Z8">
        <v>91558</v>
      </c>
      <c r="AA8">
        <f t="shared" si="2"/>
        <v>25.930132117418825</v>
      </c>
      <c r="AB8">
        <v>16375715</v>
      </c>
      <c r="AC8">
        <f t="shared" si="3"/>
        <v>78.710451767692263</v>
      </c>
    </row>
    <row r="9" spans="1:29" x14ac:dyDescent="0.25">
      <c r="A9" t="s">
        <v>67</v>
      </c>
      <c r="B9" t="s">
        <v>68</v>
      </c>
      <c r="C9" t="s">
        <v>69</v>
      </c>
      <c r="D9" t="s">
        <v>70</v>
      </c>
      <c r="E9" t="s">
        <v>71</v>
      </c>
      <c r="F9" t="s">
        <v>36</v>
      </c>
      <c r="G9" t="s">
        <v>37</v>
      </c>
      <c r="H9" t="s">
        <v>38</v>
      </c>
      <c r="I9">
        <v>28.2</v>
      </c>
      <c r="K9" t="s">
        <v>61</v>
      </c>
      <c r="M9" s="9">
        <v>311.60000000000002</v>
      </c>
      <c r="N9" s="9">
        <v>50</v>
      </c>
      <c r="O9" s="10">
        <v>10180329</v>
      </c>
      <c r="P9" s="10">
        <v>8806328</v>
      </c>
      <c r="Q9" s="9">
        <f t="shared" si="0"/>
        <v>86.503373319270921</v>
      </c>
      <c r="R9" s="11">
        <v>1374001</v>
      </c>
      <c r="S9" s="9">
        <f t="shared" si="1"/>
        <v>13.496626680729081</v>
      </c>
      <c r="T9" s="10">
        <v>8806328</v>
      </c>
      <c r="U9" s="12">
        <v>22.9</v>
      </c>
      <c r="V9" s="10">
        <v>8311122</v>
      </c>
      <c r="W9" s="9">
        <v>94.376702752838639</v>
      </c>
      <c r="X9" s="12">
        <v>21.9</v>
      </c>
      <c r="Y9" s="13">
        <v>142439</v>
      </c>
      <c r="Z9">
        <v>39883</v>
      </c>
      <c r="AA9">
        <f t="shared" si="2"/>
        <v>28.000056164393179</v>
      </c>
      <c r="AB9">
        <v>6836371</v>
      </c>
      <c r="AC9">
        <f t="shared" si="3"/>
        <v>82.255693033985068</v>
      </c>
    </row>
    <row r="10" spans="1:29" x14ac:dyDescent="0.25">
      <c r="A10" t="s">
        <v>72</v>
      </c>
      <c r="B10" t="s">
        <v>73</v>
      </c>
      <c r="C10" t="s">
        <v>74</v>
      </c>
      <c r="D10" t="s">
        <v>75</v>
      </c>
      <c r="E10" t="s">
        <v>76</v>
      </c>
      <c r="F10" t="s">
        <v>36</v>
      </c>
      <c r="G10" t="s">
        <v>37</v>
      </c>
      <c r="H10" t="s">
        <v>38</v>
      </c>
      <c r="I10">
        <v>18.3</v>
      </c>
      <c r="K10" t="s">
        <v>61</v>
      </c>
      <c r="M10" s="9">
        <v>400.8</v>
      </c>
      <c r="N10" s="9">
        <v>50</v>
      </c>
      <c r="O10" s="10">
        <v>26736440</v>
      </c>
      <c r="P10" s="10">
        <v>26260842</v>
      </c>
      <c r="Q10" s="9">
        <f t="shared" si="0"/>
        <v>98.221161830071608</v>
      </c>
      <c r="R10" s="11">
        <v>475598</v>
      </c>
      <c r="S10" s="9">
        <f t="shared" si="1"/>
        <v>1.7788381699283824</v>
      </c>
      <c r="T10" s="10">
        <v>26260842</v>
      </c>
      <c r="U10" s="12">
        <v>23</v>
      </c>
      <c r="V10" s="10">
        <v>24347492</v>
      </c>
      <c r="W10" s="9">
        <v>92.71405692170876</v>
      </c>
      <c r="X10" s="12">
        <v>21.8</v>
      </c>
      <c r="Y10" s="13">
        <v>225328</v>
      </c>
      <c r="Z10">
        <v>65133</v>
      </c>
      <c r="AA10">
        <f t="shared" si="2"/>
        <v>28.905861677199461</v>
      </c>
      <c r="AB10">
        <v>20650421</v>
      </c>
      <c r="AC10">
        <f t="shared" si="3"/>
        <v>84.815392895498235</v>
      </c>
    </row>
    <row r="11" spans="1:29" x14ac:dyDescent="0.25">
      <c r="A11" t="s">
        <v>77</v>
      </c>
      <c r="B11" t="s">
        <v>78</v>
      </c>
      <c r="C11" t="s">
        <v>79</v>
      </c>
      <c r="D11" t="s">
        <v>80</v>
      </c>
      <c r="E11" t="s">
        <v>81</v>
      </c>
      <c r="F11" t="s">
        <v>36</v>
      </c>
      <c r="G11" t="s">
        <v>37</v>
      </c>
      <c r="H11" t="s">
        <v>45</v>
      </c>
      <c r="I11">
        <v>24.4</v>
      </c>
      <c r="K11" t="s">
        <v>82</v>
      </c>
      <c r="M11" s="9">
        <v>220.08</v>
      </c>
      <c r="N11" s="9">
        <v>50</v>
      </c>
      <c r="O11" s="10">
        <v>26388093</v>
      </c>
      <c r="P11" s="10">
        <v>25525995</v>
      </c>
      <c r="Q11" s="9">
        <f t="shared" si="0"/>
        <v>96.733003783183577</v>
      </c>
      <c r="R11" s="11">
        <v>862098</v>
      </c>
      <c r="S11" s="9">
        <f t="shared" si="1"/>
        <v>3.2669962168164259</v>
      </c>
      <c r="T11" s="10">
        <v>25525995</v>
      </c>
      <c r="U11" s="12">
        <v>23.4</v>
      </c>
      <c r="V11" s="10">
        <v>22616721</v>
      </c>
      <c r="W11" s="9">
        <v>88.602700893735971</v>
      </c>
      <c r="X11" s="12">
        <v>21.7</v>
      </c>
      <c r="Y11" s="13">
        <v>403529</v>
      </c>
      <c r="Z11">
        <v>95687</v>
      </c>
      <c r="AA11">
        <f t="shared" si="2"/>
        <v>23.712546062364787</v>
      </c>
      <c r="AB11">
        <v>16281340</v>
      </c>
      <c r="AC11">
        <f t="shared" si="3"/>
        <v>71.988065820858822</v>
      </c>
    </row>
    <row r="12" spans="1:29" x14ac:dyDescent="0.25">
      <c r="A12" t="s">
        <v>83</v>
      </c>
      <c r="B12" t="s">
        <v>84</v>
      </c>
      <c r="C12" t="s">
        <v>85</v>
      </c>
      <c r="D12" t="s">
        <v>86</v>
      </c>
      <c r="E12" t="s">
        <v>87</v>
      </c>
      <c r="F12" t="s">
        <v>36</v>
      </c>
      <c r="G12" t="s">
        <v>37</v>
      </c>
      <c r="H12" t="s">
        <v>45</v>
      </c>
      <c r="I12" s="14">
        <v>22.5</v>
      </c>
      <c r="J12" s="14"/>
      <c r="K12" t="s">
        <v>82</v>
      </c>
      <c r="M12" s="9">
        <v>258.8</v>
      </c>
      <c r="N12" s="9">
        <v>50</v>
      </c>
      <c r="O12" s="10">
        <v>18066317</v>
      </c>
      <c r="P12" s="10">
        <v>14692996</v>
      </c>
      <c r="Q12" s="9">
        <f t="shared" si="0"/>
        <v>81.328120169705869</v>
      </c>
      <c r="R12" s="11">
        <v>3373321</v>
      </c>
      <c r="S12" s="9">
        <f t="shared" si="1"/>
        <v>18.671879830294134</v>
      </c>
      <c r="T12" s="10">
        <v>14692996</v>
      </c>
      <c r="U12" s="12">
        <v>22.7</v>
      </c>
      <c r="V12" s="10">
        <v>13883066</v>
      </c>
      <c r="W12" s="9">
        <v>94.48764567825377</v>
      </c>
      <c r="X12" s="12">
        <v>21.8</v>
      </c>
      <c r="Y12" s="13">
        <v>211888</v>
      </c>
      <c r="Z12">
        <v>59428</v>
      </c>
      <c r="AA12">
        <f t="shared" si="2"/>
        <v>28.046892698029147</v>
      </c>
      <c r="AB12">
        <v>11260009</v>
      </c>
      <c r="AC12">
        <f t="shared" si="3"/>
        <v>81.106068356946508</v>
      </c>
    </row>
    <row r="13" spans="1:29" x14ac:dyDescent="0.25">
      <c r="A13" t="s">
        <v>88</v>
      </c>
      <c r="B13" t="s">
        <v>89</v>
      </c>
      <c r="C13" t="s">
        <v>90</v>
      </c>
      <c r="D13" t="s">
        <v>91</v>
      </c>
      <c r="E13" t="s">
        <v>92</v>
      </c>
      <c r="F13" t="s">
        <v>36</v>
      </c>
      <c r="G13" t="s">
        <v>37</v>
      </c>
      <c r="H13" t="s">
        <v>38</v>
      </c>
      <c r="I13">
        <v>43.5</v>
      </c>
      <c r="K13" t="s">
        <v>82</v>
      </c>
      <c r="M13" s="9">
        <v>329.76</v>
      </c>
      <c r="N13" s="9">
        <v>50</v>
      </c>
      <c r="O13" s="10">
        <v>5658791</v>
      </c>
      <c r="P13" s="10">
        <v>5430156</v>
      </c>
      <c r="Q13" s="9">
        <f t="shared" si="0"/>
        <v>95.959649331456134</v>
      </c>
      <c r="R13" s="11">
        <v>228635</v>
      </c>
      <c r="S13" s="9">
        <f t="shared" si="1"/>
        <v>4.0403506685438639</v>
      </c>
      <c r="T13" s="10">
        <v>5430156</v>
      </c>
      <c r="U13" s="12">
        <v>23.1</v>
      </c>
      <c r="V13" s="10">
        <v>4926768</v>
      </c>
      <c r="W13" s="9">
        <v>90.729769089506817</v>
      </c>
      <c r="X13" s="12">
        <v>21.8</v>
      </c>
      <c r="Y13" s="13">
        <v>103498</v>
      </c>
      <c r="Z13">
        <v>36224</v>
      </c>
      <c r="AA13">
        <f>(Z13/Y13)*100</f>
        <v>34.999710139326361</v>
      </c>
      <c r="AB13">
        <v>4027579</v>
      </c>
      <c r="AC13">
        <f t="shared" si="3"/>
        <v>81.748907194331053</v>
      </c>
    </row>
    <row r="14" spans="1:29" x14ac:dyDescent="0.25">
      <c r="A14" t="s">
        <v>93</v>
      </c>
      <c r="B14" t="s">
        <v>94</v>
      </c>
      <c r="C14" t="s">
        <v>95</v>
      </c>
      <c r="D14" t="s">
        <v>96</v>
      </c>
      <c r="E14" t="s">
        <v>97</v>
      </c>
      <c r="F14" t="s">
        <v>36</v>
      </c>
      <c r="G14" t="s">
        <v>37</v>
      </c>
      <c r="H14" t="s">
        <v>38</v>
      </c>
      <c r="I14">
        <v>36.799999999999997</v>
      </c>
      <c r="K14" t="s">
        <v>82</v>
      </c>
      <c r="M14" s="9">
        <v>363.76</v>
      </c>
      <c r="N14" s="9">
        <v>50</v>
      </c>
      <c r="O14" s="10">
        <v>9945211</v>
      </c>
      <c r="P14" s="10">
        <v>9101607</v>
      </c>
      <c r="Q14" s="9">
        <f t="shared" si="0"/>
        <v>91.517485149384967</v>
      </c>
      <c r="R14" s="11">
        <v>843604</v>
      </c>
      <c r="S14" s="9">
        <f t="shared" si="1"/>
        <v>8.4825148506150345</v>
      </c>
      <c r="T14" s="10">
        <v>9101607</v>
      </c>
      <c r="U14" s="12">
        <v>22.7</v>
      </c>
      <c r="V14" s="10">
        <v>8472254</v>
      </c>
      <c r="W14" s="9">
        <v>93.085254065573253</v>
      </c>
      <c r="X14" s="12">
        <v>21.7</v>
      </c>
      <c r="Y14" s="13">
        <v>175692</v>
      </c>
      <c r="Z14">
        <v>55589</v>
      </c>
      <c r="AA14">
        <f t="shared" si="2"/>
        <v>31.640029141907426</v>
      </c>
      <c r="AB14">
        <v>6888427</v>
      </c>
      <c r="AC14">
        <f t="shared" si="3"/>
        <v>81.305718643468424</v>
      </c>
    </row>
    <row r="15" spans="1:29" x14ac:dyDescent="0.25">
      <c r="A15" t="s">
        <v>98</v>
      </c>
      <c r="B15" t="s">
        <v>99</v>
      </c>
      <c r="C15" t="s">
        <v>100</v>
      </c>
      <c r="D15" t="s">
        <v>101</v>
      </c>
      <c r="E15" t="s">
        <v>102</v>
      </c>
      <c r="F15" t="s">
        <v>36</v>
      </c>
      <c r="G15" t="s">
        <v>37</v>
      </c>
      <c r="H15" t="s">
        <v>45</v>
      </c>
      <c r="I15" s="14">
        <v>31.6</v>
      </c>
      <c r="J15" s="14"/>
      <c r="K15" t="s">
        <v>103</v>
      </c>
      <c r="M15" s="9">
        <v>331.28</v>
      </c>
      <c r="N15" s="9">
        <v>50</v>
      </c>
      <c r="O15" s="10">
        <v>31886006</v>
      </c>
      <c r="P15" s="10">
        <v>29059417</v>
      </c>
      <c r="Q15" s="9">
        <f t="shared" si="0"/>
        <v>91.135330652575291</v>
      </c>
      <c r="R15" s="11">
        <v>2826589</v>
      </c>
      <c r="S15" s="9">
        <f t="shared" si="1"/>
        <v>8.864669347424698</v>
      </c>
      <c r="T15" s="10">
        <v>29059417</v>
      </c>
      <c r="U15" s="12">
        <v>22.7</v>
      </c>
      <c r="V15" s="10">
        <v>27069427</v>
      </c>
      <c r="W15" s="9">
        <v>93.151996132613405</v>
      </c>
      <c r="X15" s="12">
        <v>21.7</v>
      </c>
      <c r="Y15" s="13">
        <v>408153</v>
      </c>
      <c r="Z15">
        <v>120473</v>
      </c>
      <c r="AA15">
        <f t="shared" si="2"/>
        <v>29.516627343177682</v>
      </c>
      <c r="AB15">
        <v>21969052</v>
      </c>
      <c r="AC15">
        <f t="shared" si="3"/>
        <v>81.15817154164364</v>
      </c>
    </row>
    <row r="16" spans="1:29" x14ac:dyDescent="0.25">
      <c r="A16" t="s">
        <v>104</v>
      </c>
      <c r="B16" t="s">
        <v>105</v>
      </c>
      <c r="C16" t="s">
        <v>106</v>
      </c>
      <c r="D16" t="s">
        <v>107</v>
      </c>
      <c r="E16" t="s">
        <v>108</v>
      </c>
      <c r="F16" t="s">
        <v>36</v>
      </c>
      <c r="G16" t="s">
        <v>37</v>
      </c>
      <c r="H16" t="s">
        <v>45</v>
      </c>
      <c r="I16">
        <v>16.2</v>
      </c>
      <c r="K16" t="s">
        <v>103</v>
      </c>
      <c r="M16" s="9">
        <v>258.72000000000003</v>
      </c>
      <c r="N16" s="9">
        <v>50</v>
      </c>
      <c r="O16" s="10">
        <v>7236376</v>
      </c>
      <c r="P16" s="10">
        <v>6613160</v>
      </c>
      <c r="Q16" s="9">
        <f t="shared" si="0"/>
        <v>91.387733307390334</v>
      </c>
      <c r="R16" s="11">
        <v>623216</v>
      </c>
      <c r="S16" s="9">
        <f t="shared" si="1"/>
        <v>8.6122666926096709</v>
      </c>
      <c r="T16" s="10">
        <v>6613160</v>
      </c>
      <c r="U16" s="12">
        <v>23.1</v>
      </c>
      <c r="V16" s="10">
        <v>5986480</v>
      </c>
      <c r="W16" s="9">
        <v>90.52374356585959</v>
      </c>
      <c r="X16" s="12">
        <v>21.7</v>
      </c>
      <c r="Y16" s="13">
        <v>171800</v>
      </c>
      <c r="Z16">
        <v>46477</v>
      </c>
      <c r="AA16">
        <f t="shared" si="2"/>
        <v>27.052968568102443</v>
      </c>
      <c r="AB16">
        <v>4323585</v>
      </c>
      <c r="AC16">
        <f t="shared" si="3"/>
        <v>72.222491347168955</v>
      </c>
    </row>
    <row r="17" spans="1:29" x14ac:dyDescent="0.25">
      <c r="A17" t="s">
        <v>109</v>
      </c>
      <c r="B17" t="s">
        <v>110</v>
      </c>
      <c r="C17" t="s">
        <v>111</v>
      </c>
      <c r="D17" t="s">
        <v>112</v>
      </c>
      <c r="E17" t="s">
        <v>113</v>
      </c>
      <c r="F17" t="s">
        <v>36</v>
      </c>
      <c r="G17" t="s">
        <v>37</v>
      </c>
      <c r="H17" t="s">
        <v>38</v>
      </c>
      <c r="I17">
        <v>38.6</v>
      </c>
      <c r="K17" t="s">
        <v>103</v>
      </c>
      <c r="M17" s="9">
        <v>273.04000000000002</v>
      </c>
      <c r="N17" s="9">
        <v>50</v>
      </c>
      <c r="O17" s="10">
        <v>11734400</v>
      </c>
      <c r="P17" s="10">
        <v>10791062</v>
      </c>
      <c r="Q17" s="9">
        <f t="shared" si="0"/>
        <v>91.960918325606769</v>
      </c>
      <c r="R17" s="11">
        <v>943338</v>
      </c>
      <c r="S17" s="9">
        <f t="shared" si="1"/>
        <v>8.0390816743932358</v>
      </c>
      <c r="T17" s="10">
        <v>10791062</v>
      </c>
      <c r="U17" s="12">
        <v>22.4</v>
      </c>
      <c r="V17" s="10">
        <v>10272546</v>
      </c>
      <c r="W17" s="9">
        <v>95.194949301560854</v>
      </c>
      <c r="X17" s="12">
        <v>21.7</v>
      </c>
      <c r="Y17" s="13">
        <v>224167</v>
      </c>
      <c r="Z17">
        <v>68575</v>
      </c>
      <c r="AA17">
        <f t="shared" si="2"/>
        <v>30.591032578390219</v>
      </c>
      <c r="AB17">
        <v>8336197</v>
      </c>
      <c r="AC17">
        <f t="shared" si="3"/>
        <v>81.150252332771259</v>
      </c>
    </row>
    <row r="18" spans="1:29" x14ac:dyDescent="0.25">
      <c r="A18" t="s">
        <v>114</v>
      </c>
      <c r="B18" t="s">
        <v>115</v>
      </c>
      <c r="C18" t="s">
        <v>116</v>
      </c>
      <c r="D18" t="s">
        <v>117</v>
      </c>
      <c r="E18" t="s">
        <v>118</v>
      </c>
      <c r="F18" t="s">
        <v>36</v>
      </c>
      <c r="G18" t="s">
        <v>37</v>
      </c>
      <c r="H18" t="s">
        <v>38</v>
      </c>
      <c r="I18">
        <v>56.8</v>
      </c>
      <c r="K18" t="s">
        <v>103</v>
      </c>
      <c r="M18" s="9">
        <v>430.48</v>
      </c>
      <c r="N18" s="9">
        <v>50</v>
      </c>
      <c r="O18" s="10">
        <v>16596151</v>
      </c>
      <c r="P18" s="10">
        <v>16200777</v>
      </c>
      <c r="Q18" s="9">
        <f t="shared" si="0"/>
        <v>97.617676532347772</v>
      </c>
      <c r="R18" s="11">
        <v>395374</v>
      </c>
      <c r="S18" s="9">
        <f t="shared" si="1"/>
        <v>2.3823234676522285</v>
      </c>
      <c r="T18" s="10">
        <v>16200777</v>
      </c>
      <c r="U18" s="12">
        <v>24</v>
      </c>
      <c r="V18" s="10">
        <v>13988354</v>
      </c>
      <c r="W18" s="9">
        <v>86.343722896747494</v>
      </c>
      <c r="X18" s="12">
        <v>21.9</v>
      </c>
      <c r="Y18" s="13">
        <v>247037</v>
      </c>
      <c r="Z18">
        <v>67316</v>
      </c>
      <c r="AA18">
        <f t="shared" si="2"/>
        <v>27.249359407700062</v>
      </c>
      <c r="AB18">
        <v>11067277</v>
      </c>
      <c r="AC18">
        <f t="shared" si="3"/>
        <v>79.117793272889728</v>
      </c>
    </row>
    <row r="19" spans="1:29" x14ac:dyDescent="0.25">
      <c r="A19" t="s">
        <v>119</v>
      </c>
      <c r="B19" t="s">
        <v>120</v>
      </c>
      <c r="C19" t="s">
        <v>121</v>
      </c>
      <c r="D19" t="s">
        <v>122</v>
      </c>
      <c r="E19" t="s">
        <v>123</v>
      </c>
      <c r="F19" t="s">
        <v>124</v>
      </c>
      <c r="G19" t="s">
        <v>125</v>
      </c>
      <c r="H19" t="s">
        <v>126</v>
      </c>
      <c r="I19" t="s">
        <v>126</v>
      </c>
      <c r="K19" t="s">
        <v>127</v>
      </c>
      <c r="M19" s="9">
        <v>475.84</v>
      </c>
      <c r="N19" s="9">
        <v>50</v>
      </c>
      <c r="O19" s="10">
        <v>10847128</v>
      </c>
      <c r="P19" s="10">
        <v>9889202</v>
      </c>
      <c r="Q19" s="9">
        <f t="shared" si="0"/>
        <v>91.168851330969829</v>
      </c>
      <c r="R19" s="11">
        <v>957926</v>
      </c>
      <c r="S19" s="9">
        <f t="shared" si="1"/>
        <v>8.8311486690301795</v>
      </c>
      <c r="T19" s="10">
        <v>9889202</v>
      </c>
      <c r="U19" s="12">
        <v>28</v>
      </c>
      <c r="V19" s="10">
        <v>5946477</v>
      </c>
      <c r="W19" s="9">
        <v>60.131009559719786</v>
      </c>
      <c r="X19" s="12">
        <v>21.8</v>
      </c>
      <c r="Y19" s="13">
        <v>499362</v>
      </c>
      <c r="Z19" t="s">
        <v>128</v>
      </c>
      <c r="AA19" t="s">
        <v>128</v>
      </c>
      <c r="AB19" t="s">
        <v>128</v>
      </c>
      <c r="AC19" t="s">
        <v>128</v>
      </c>
    </row>
    <row r="20" spans="1:29" x14ac:dyDescent="0.25">
      <c r="A20" t="s">
        <v>129</v>
      </c>
      <c r="B20" t="s">
        <v>130</v>
      </c>
      <c r="C20" t="s">
        <v>131</v>
      </c>
      <c r="D20" t="s">
        <v>132</v>
      </c>
      <c r="E20" t="s">
        <v>133</v>
      </c>
      <c r="F20" t="s">
        <v>124</v>
      </c>
      <c r="G20" t="s">
        <v>125</v>
      </c>
      <c r="H20" t="s">
        <v>126</v>
      </c>
      <c r="I20" t="s">
        <v>126</v>
      </c>
      <c r="K20" t="s">
        <v>127</v>
      </c>
      <c r="M20" s="9">
        <v>332.72</v>
      </c>
      <c r="N20" s="9">
        <v>50</v>
      </c>
      <c r="O20" s="10">
        <v>26231952</v>
      </c>
      <c r="P20" s="10">
        <v>22165166</v>
      </c>
      <c r="Q20" s="9">
        <f t="shared" si="0"/>
        <v>84.496822806019168</v>
      </c>
      <c r="R20" s="11">
        <v>4066786</v>
      </c>
      <c r="S20" s="9">
        <f t="shared" si="1"/>
        <v>15.503177193980836</v>
      </c>
      <c r="T20" s="10">
        <v>22165166</v>
      </c>
      <c r="U20" s="12">
        <v>24.7</v>
      </c>
      <c r="V20" s="10">
        <v>17026899</v>
      </c>
      <c r="W20" s="9">
        <v>76.818278735200991</v>
      </c>
      <c r="X20" s="12">
        <v>21.5</v>
      </c>
      <c r="Y20" s="13">
        <v>1040488</v>
      </c>
      <c r="Z20" t="s">
        <v>128</v>
      </c>
      <c r="AA20" t="s">
        <v>128</v>
      </c>
      <c r="AB20" t="s">
        <v>128</v>
      </c>
      <c r="AC20" t="s">
        <v>128</v>
      </c>
    </row>
    <row r="21" spans="1:29" x14ac:dyDescent="0.25">
      <c r="A21" t="s">
        <v>134</v>
      </c>
      <c r="B21" t="s">
        <v>135</v>
      </c>
      <c r="C21" t="s">
        <v>136</v>
      </c>
      <c r="D21" t="s">
        <v>137</v>
      </c>
      <c r="E21" t="s">
        <v>138</v>
      </c>
      <c r="F21" t="s">
        <v>124</v>
      </c>
      <c r="G21" t="s">
        <v>125</v>
      </c>
      <c r="H21" t="s">
        <v>126</v>
      </c>
      <c r="I21" t="s">
        <v>126</v>
      </c>
      <c r="K21" t="s">
        <v>127</v>
      </c>
      <c r="M21" s="9">
        <v>309.04000000000002</v>
      </c>
      <c r="N21" s="9">
        <v>50</v>
      </c>
      <c r="O21" s="10">
        <v>8746300</v>
      </c>
      <c r="P21" s="10">
        <v>8412376</v>
      </c>
      <c r="Q21" s="9">
        <f t="shared" si="0"/>
        <v>96.182111292775232</v>
      </c>
      <c r="R21" s="11">
        <v>333924</v>
      </c>
      <c r="S21" s="9">
        <f t="shared" si="1"/>
        <v>3.8178887072247694</v>
      </c>
      <c r="T21" s="10">
        <v>8412376</v>
      </c>
      <c r="U21" s="12">
        <v>27.8</v>
      </c>
      <c r="V21" s="10">
        <v>5553180</v>
      </c>
      <c r="W21" s="9">
        <v>66.012027993042636</v>
      </c>
      <c r="X21" s="12">
        <v>22</v>
      </c>
      <c r="Y21" s="13">
        <v>247774</v>
      </c>
      <c r="Z21" t="s">
        <v>128</v>
      </c>
      <c r="AA21" t="s">
        <v>128</v>
      </c>
      <c r="AB21" t="s">
        <v>128</v>
      </c>
      <c r="AC21" t="s">
        <v>128</v>
      </c>
    </row>
    <row r="22" spans="1:29" x14ac:dyDescent="0.25">
      <c r="A22" t="s">
        <v>139</v>
      </c>
      <c r="B22" t="s">
        <v>140</v>
      </c>
      <c r="C22" t="s">
        <v>141</v>
      </c>
      <c r="D22" t="s">
        <v>142</v>
      </c>
      <c r="E22" t="s">
        <v>143</v>
      </c>
      <c r="F22" t="s">
        <v>124</v>
      </c>
      <c r="G22" t="s">
        <v>125</v>
      </c>
      <c r="H22" t="s">
        <v>126</v>
      </c>
      <c r="I22" t="s">
        <v>126</v>
      </c>
      <c r="K22" t="s">
        <v>127</v>
      </c>
      <c r="M22" s="9">
        <v>525.91999999999996</v>
      </c>
      <c r="N22" s="9">
        <v>50</v>
      </c>
      <c r="O22" s="10">
        <v>18268293</v>
      </c>
      <c r="P22" s="10">
        <v>14972948</v>
      </c>
      <c r="Q22" s="9">
        <f t="shared" si="0"/>
        <v>81.961396174234778</v>
      </c>
      <c r="R22" s="11">
        <v>3295345</v>
      </c>
      <c r="S22" s="9">
        <f t="shared" si="1"/>
        <v>18.038603825765222</v>
      </c>
      <c r="T22" s="10">
        <v>14972948</v>
      </c>
      <c r="U22" s="12">
        <v>24.6</v>
      </c>
      <c r="V22" s="10">
        <v>12297490</v>
      </c>
      <c r="W22" s="9">
        <v>82.131387887007961</v>
      </c>
      <c r="X22" s="12">
        <v>21.7</v>
      </c>
      <c r="Y22" s="13">
        <v>638102</v>
      </c>
      <c r="Z22" t="s">
        <v>128</v>
      </c>
      <c r="AA22" t="s">
        <v>128</v>
      </c>
      <c r="AB22" t="s">
        <v>128</v>
      </c>
      <c r="AC22" t="s">
        <v>128</v>
      </c>
    </row>
    <row r="23" spans="1:29" x14ac:dyDescent="0.25">
      <c r="A23" t="s">
        <v>144</v>
      </c>
      <c r="B23" t="s">
        <v>145</v>
      </c>
      <c r="C23" t="s">
        <v>146</v>
      </c>
      <c r="D23" t="s">
        <v>147</v>
      </c>
      <c r="E23" t="s">
        <v>148</v>
      </c>
      <c r="F23" t="s">
        <v>124</v>
      </c>
      <c r="G23" t="s">
        <v>125</v>
      </c>
      <c r="H23" t="s">
        <v>126</v>
      </c>
      <c r="I23" t="s">
        <v>126</v>
      </c>
      <c r="K23" t="s">
        <v>149</v>
      </c>
      <c r="M23" s="9">
        <v>819.84</v>
      </c>
      <c r="N23" s="9">
        <v>50</v>
      </c>
      <c r="O23" s="10">
        <v>23879381</v>
      </c>
      <c r="P23" s="10">
        <v>22831370</v>
      </c>
      <c r="Q23" s="9">
        <f t="shared" si="0"/>
        <v>95.611230458611971</v>
      </c>
      <c r="R23" s="11">
        <v>1048011</v>
      </c>
      <c r="S23" s="9">
        <f t="shared" si="1"/>
        <v>4.3887695413880285</v>
      </c>
      <c r="T23" s="10">
        <v>22831370</v>
      </c>
      <c r="U23" s="12">
        <v>27.8</v>
      </c>
      <c r="V23" s="10">
        <v>13443275</v>
      </c>
      <c r="W23" s="9">
        <v>58.880719816638248</v>
      </c>
      <c r="X23" s="12">
        <v>21.9</v>
      </c>
      <c r="Y23" s="13">
        <v>1230992</v>
      </c>
      <c r="Z23" t="s">
        <v>128</v>
      </c>
      <c r="AA23" t="s">
        <v>128</v>
      </c>
      <c r="AB23" t="s">
        <v>128</v>
      </c>
      <c r="AC23" t="s">
        <v>128</v>
      </c>
    </row>
    <row r="24" spans="1:29" x14ac:dyDescent="0.25">
      <c r="A24" t="s">
        <v>150</v>
      </c>
      <c r="B24" t="s">
        <v>151</v>
      </c>
      <c r="C24" t="s">
        <v>152</v>
      </c>
      <c r="D24" t="s">
        <v>153</v>
      </c>
      <c r="E24" t="s">
        <v>154</v>
      </c>
      <c r="F24" t="s">
        <v>124</v>
      </c>
      <c r="G24" t="s">
        <v>125</v>
      </c>
      <c r="H24" t="s">
        <v>126</v>
      </c>
      <c r="I24" t="s">
        <v>126</v>
      </c>
      <c r="K24" t="s">
        <v>149</v>
      </c>
      <c r="M24" s="9">
        <v>235.68</v>
      </c>
      <c r="N24" s="9">
        <v>50</v>
      </c>
      <c r="O24" s="10">
        <v>15701377</v>
      </c>
      <c r="P24" s="10">
        <v>15171897</v>
      </c>
      <c r="Q24" s="9">
        <f t="shared" si="0"/>
        <v>96.627811688108636</v>
      </c>
      <c r="R24" s="11">
        <v>529480</v>
      </c>
      <c r="S24" s="9">
        <f t="shared" si="1"/>
        <v>3.3721883118913714</v>
      </c>
      <c r="T24" s="10">
        <v>15171897</v>
      </c>
      <c r="U24" s="12">
        <v>28.6</v>
      </c>
      <c r="V24" s="10">
        <v>7793500</v>
      </c>
      <c r="W24" s="9">
        <v>51.367999664115828</v>
      </c>
      <c r="X24" s="12">
        <v>21.9</v>
      </c>
      <c r="Y24" s="13">
        <v>648234</v>
      </c>
      <c r="Z24" t="s">
        <v>128</v>
      </c>
      <c r="AA24" t="s">
        <v>128</v>
      </c>
      <c r="AB24" t="s">
        <v>128</v>
      </c>
      <c r="AC24" t="s">
        <v>128</v>
      </c>
    </row>
    <row r="25" spans="1:29" x14ac:dyDescent="0.25">
      <c r="A25" t="s">
        <v>155</v>
      </c>
      <c r="B25" t="s">
        <v>156</v>
      </c>
      <c r="C25" t="s">
        <v>157</v>
      </c>
      <c r="D25" t="s">
        <v>158</v>
      </c>
      <c r="E25" t="s">
        <v>159</v>
      </c>
      <c r="F25" t="s">
        <v>124</v>
      </c>
      <c r="G25" t="s">
        <v>125</v>
      </c>
      <c r="H25" t="s">
        <v>126</v>
      </c>
      <c r="I25" t="s">
        <v>126</v>
      </c>
      <c r="K25" t="s">
        <v>149</v>
      </c>
      <c r="M25" s="9">
        <v>268.39999999999998</v>
      </c>
      <c r="N25" s="9">
        <v>50</v>
      </c>
      <c r="O25" s="10">
        <v>9893511</v>
      </c>
      <c r="P25" s="10">
        <v>8799256</v>
      </c>
      <c r="Q25" s="9">
        <f t="shared" si="0"/>
        <v>88.93966964811581</v>
      </c>
      <c r="R25" s="11">
        <v>1094255</v>
      </c>
      <c r="S25" s="9">
        <f t="shared" si="1"/>
        <v>11.060330351884179</v>
      </c>
      <c r="T25" s="10">
        <v>8799256</v>
      </c>
      <c r="U25" s="12">
        <v>24.3</v>
      </c>
      <c r="V25" s="10">
        <v>6912479</v>
      </c>
      <c r="W25" s="9">
        <v>78.557539410150127</v>
      </c>
      <c r="X25" s="12">
        <v>21.5</v>
      </c>
      <c r="Y25" s="13">
        <v>352926</v>
      </c>
      <c r="Z25" t="s">
        <v>128</v>
      </c>
      <c r="AA25" t="s">
        <v>128</v>
      </c>
      <c r="AB25" t="s">
        <v>128</v>
      </c>
      <c r="AC25" t="s">
        <v>128</v>
      </c>
    </row>
    <row r="26" spans="1:29" x14ac:dyDescent="0.25">
      <c r="A26" t="s">
        <v>160</v>
      </c>
      <c r="B26" t="s">
        <v>161</v>
      </c>
      <c r="C26" t="s">
        <v>162</v>
      </c>
      <c r="D26" t="s">
        <v>163</v>
      </c>
      <c r="E26" t="s">
        <v>164</v>
      </c>
      <c r="F26" t="s">
        <v>124</v>
      </c>
      <c r="G26" t="s">
        <v>125</v>
      </c>
      <c r="H26" t="s">
        <v>126</v>
      </c>
      <c r="I26" t="s">
        <v>126</v>
      </c>
      <c r="K26" t="s">
        <v>149</v>
      </c>
      <c r="M26" s="9">
        <v>215.2</v>
      </c>
      <c r="N26" s="9">
        <v>50</v>
      </c>
      <c r="O26" s="10">
        <v>15890601</v>
      </c>
      <c r="P26" s="10">
        <v>14541174</v>
      </c>
      <c r="Q26" s="9">
        <f t="shared" si="0"/>
        <v>91.508017852817531</v>
      </c>
      <c r="R26" s="11">
        <v>1349427</v>
      </c>
      <c r="S26" s="9">
        <f t="shared" si="1"/>
        <v>8.4919821471824761</v>
      </c>
      <c r="T26" s="10">
        <v>14541174</v>
      </c>
      <c r="U26" s="12">
        <v>26.6</v>
      </c>
      <c r="V26" s="10">
        <v>10423382</v>
      </c>
      <c r="W26" s="9">
        <v>71.681846321349298</v>
      </c>
      <c r="X26" s="12">
        <v>21.9</v>
      </c>
      <c r="Y26" s="13">
        <v>718621</v>
      </c>
      <c r="Z26" t="s">
        <v>128</v>
      </c>
      <c r="AA26" t="s">
        <v>128</v>
      </c>
      <c r="AB26" t="s">
        <v>128</v>
      </c>
      <c r="AC26" t="s">
        <v>128</v>
      </c>
    </row>
    <row r="27" spans="1:29" x14ac:dyDescent="0.25">
      <c r="A27" t="s">
        <v>165</v>
      </c>
      <c r="B27" t="s">
        <v>166</v>
      </c>
      <c r="C27" t="s">
        <v>167</v>
      </c>
      <c r="D27" t="s">
        <v>168</v>
      </c>
      <c r="E27" t="s">
        <v>169</v>
      </c>
      <c r="F27" t="s">
        <v>124</v>
      </c>
      <c r="G27" t="s">
        <v>125</v>
      </c>
      <c r="H27" t="s">
        <v>126</v>
      </c>
      <c r="I27" t="s">
        <v>126</v>
      </c>
      <c r="K27" t="s">
        <v>170</v>
      </c>
      <c r="M27" s="9">
        <v>442.4</v>
      </c>
      <c r="N27" s="9">
        <v>50</v>
      </c>
      <c r="O27" s="10">
        <v>13882185</v>
      </c>
      <c r="P27" s="10">
        <v>11533182</v>
      </c>
      <c r="Q27" s="9">
        <f t="shared" si="0"/>
        <v>83.079010977018385</v>
      </c>
      <c r="R27" s="11">
        <v>2349003</v>
      </c>
      <c r="S27" s="9">
        <f t="shared" si="1"/>
        <v>16.920989022981615</v>
      </c>
      <c r="T27" s="10">
        <v>11533182</v>
      </c>
      <c r="U27" s="12">
        <v>26.4</v>
      </c>
      <c r="V27" s="10">
        <v>6784975</v>
      </c>
      <c r="W27" s="9">
        <v>58.830034937452645</v>
      </c>
      <c r="X27" s="12">
        <v>21.5</v>
      </c>
      <c r="Y27" s="13">
        <v>368422</v>
      </c>
      <c r="Z27" t="s">
        <v>128</v>
      </c>
      <c r="AA27" t="s">
        <v>128</v>
      </c>
      <c r="AB27" t="s">
        <v>128</v>
      </c>
      <c r="AC27" t="s">
        <v>128</v>
      </c>
    </row>
    <row r="28" spans="1:29" x14ac:dyDescent="0.25">
      <c r="A28" t="s">
        <v>171</v>
      </c>
      <c r="B28" t="s">
        <v>172</v>
      </c>
      <c r="C28" t="s">
        <v>173</v>
      </c>
      <c r="D28" t="s">
        <v>174</v>
      </c>
      <c r="E28" t="s">
        <v>175</v>
      </c>
      <c r="F28" t="s">
        <v>124</v>
      </c>
      <c r="G28" t="s">
        <v>125</v>
      </c>
      <c r="H28" t="s">
        <v>126</v>
      </c>
      <c r="I28" t="s">
        <v>126</v>
      </c>
      <c r="K28" t="s">
        <v>170</v>
      </c>
      <c r="M28" s="9">
        <v>268</v>
      </c>
      <c r="N28" s="9">
        <v>50</v>
      </c>
      <c r="O28" s="10">
        <v>30420225</v>
      </c>
      <c r="P28" s="10">
        <v>29286412</v>
      </c>
      <c r="Q28" s="9">
        <f t="shared" si="0"/>
        <v>96.272831644078892</v>
      </c>
      <c r="R28" s="11">
        <v>1133813</v>
      </c>
      <c r="S28" s="9">
        <f t="shared" si="1"/>
        <v>3.7271683559211017</v>
      </c>
      <c r="T28" s="10">
        <v>29286412</v>
      </c>
      <c r="U28" s="12">
        <v>28.1</v>
      </c>
      <c r="V28" s="10">
        <v>15207911</v>
      </c>
      <c r="W28" s="9">
        <v>51.928215037062245</v>
      </c>
      <c r="X28" s="12">
        <v>21.9</v>
      </c>
      <c r="Y28" s="13">
        <v>698558</v>
      </c>
      <c r="Z28" t="s">
        <v>128</v>
      </c>
      <c r="AA28" t="s">
        <v>128</v>
      </c>
      <c r="AB28" t="s">
        <v>128</v>
      </c>
      <c r="AC28" t="s">
        <v>128</v>
      </c>
    </row>
    <row r="29" spans="1:29" x14ac:dyDescent="0.25">
      <c r="A29" t="s">
        <v>176</v>
      </c>
      <c r="B29" t="s">
        <v>177</v>
      </c>
      <c r="C29" t="s">
        <v>178</v>
      </c>
      <c r="D29" t="s">
        <v>179</v>
      </c>
      <c r="E29" t="s">
        <v>180</v>
      </c>
      <c r="F29" t="s">
        <v>124</v>
      </c>
      <c r="G29" t="s">
        <v>125</v>
      </c>
      <c r="H29" t="s">
        <v>126</v>
      </c>
      <c r="I29" t="s">
        <v>126</v>
      </c>
      <c r="K29" t="s">
        <v>170</v>
      </c>
      <c r="M29" s="9">
        <v>222.72</v>
      </c>
      <c r="N29" s="9">
        <v>50</v>
      </c>
      <c r="O29" s="10">
        <v>12726244</v>
      </c>
      <c r="P29" s="10">
        <v>8802272</v>
      </c>
      <c r="Q29" s="9">
        <f t="shared" si="0"/>
        <v>69.166299184582655</v>
      </c>
      <c r="R29" s="11">
        <v>3923972</v>
      </c>
      <c r="S29" s="9">
        <f t="shared" si="1"/>
        <v>30.833700815417338</v>
      </c>
      <c r="T29" s="10">
        <v>8802272</v>
      </c>
      <c r="U29" s="12">
        <v>27</v>
      </c>
      <c r="V29" s="10">
        <v>5650661</v>
      </c>
      <c r="W29" s="9">
        <v>64.195482711736247</v>
      </c>
      <c r="X29" s="12">
        <v>21.5</v>
      </c>
      <c r="Y29" s="13">
        <v>507926</v>
      </c>
      <c r="Z29" t="s">
        <v>128</v>
      </c>
      <c r="AA29" t="s">
        <v>128</v>
      </c>
      <c r="AB29" t="s">
        <v>128</v>
      </c>
      <c r="AC29" t="s">
        <v>128</v>
      </c>
    </row>
    <row r="30" spans="1:29" x14ac:dyDescent="0.25">
      <c r="A30" t="s">
        <v>181</v>
      </c>
      <c r="B30" s="16" t="s">
        <v>182</v>
      </c>
      <c r="C30" t="s">
        <v>183</v>
      </c>
      <c r="D30" t="s">
        <v>184</v>
      </c>
      <c r="E30" t="s">
        <v>185</v>
      </c>
      <c r="F30" t="s">
        <v>186</v>
      </c>
      <c r="G30" t="s">
        <v>187</v>
      </c>
      <c r="H30" t="s">
        <v>38</v>
      </c>
      <c r="I30">
        <v>458.1</v>
      </c>
      <c r="J30">
        <v>59</v>
      </c>
      <c r="K30" t="s">
        <v>127</v>
      </c>
      <c r="L30" t="s">
        <v>188</v>
      </c>
      <c r="M30" s="9">
        <v>400.8</v>
      </c>
      <c r="N30" s="9">
        <v>50</v>
      </c>
      <c r="O30" s="10">
        <v>8595702</v>
      </c>
      <c r="P30" s="10">
        <v>8163984</v>
      </c>
      <c r="Q30" s="9">
        <f t="shared" si="0"/>
        <v>94.977513180424353</v>
      </c>
      <c r="R30" s="11">
        <v>431718</v>
      </c>
      <c r="S30" s="9">
        <f t="shared" si="1"/>
        <v>5.0224868195756436</v>
      </c>
      <c r="T30" s="10">
        <v>8163984</v>
      </c>
      <c r="U30" s="12">
        <v>25</v>
      </c>
      <c r="V30" s="10">
        <v>6763085</v>
      </c>
      <c r="W30" s="9">
        <v>82.840497972558495</v>
      </c>
      <c r="X30" s="12">
        <v>21.8</v>
      </c>
      <c r="Y30" s="13">
        <v>194599</v>
      </c>
      <c r="Z30" t="s">
        <v>128</v>
      </c>
      <c r="AA30" t="s">
        <v>128</v>
      </c>
      <c r="AB30" t="s">
        <v>128</v>
      </c>
      <c r="AC30" t="s">
        <v>128</v>
      </c>
    </row>
    <row r="31" spans="1:29" x14ac:dyDescent="0.25">
      <c r="A31" t="s">
        <v>189</v>
      </c>
      <c r="B31" s="16" t="s">
        <v>190</v>
      </c>
      <c r="C31" t="s">
        <v>191</v>
      </c>
      <c r="D31" t="s">
        <v>192</v>
      </c>
      <c r="E31" t="s">
        <v>193</v>
      </c>
      <c r="F31" t="s">
        <v>186</v>
      </c>
      <c r="G31" t="s">
        <v>187</v>
      </c>
      <c r="H31" t="s">
        <v>38</v>
      </c>
      <c r="I31">
        <v>451.1</v>
      </c>
      <c r="J31">
        <v>57</v>
      </c>
      <c r="K31" t="s">
        <v>127</v>
      </c>
      <c r="L31" t="s">
        <v>188</v>
      </c>
      <c r="M31" s="9">
        <v>1244.48</v>
      </c>
      <c r="N31" s="9">
        <v>50</v>
      </c>
      <c r="O31" s="10">
        <v>13511525</v>
      </c>
      <c r="P31" s="10">
        <v>12667095</v>
      </c>
      <c r="Q31" s="9">
        <f t="shared" si="0"/>
        <v>93.75029835640315</v>
      </c>
      <c r="R31" s="11">
        <v>844430</v>
      </c>
      <c r="S31" s="9">
        <f t="shared" si="1"/>
        <v>6.2497016435968558</v>
      </c>
      <c r="T31" s="10">
        <v>12667095</v>
      </c>
      <c r="U31" s="12">
        <v>27.7</v>
      </c>
      <c r="V31" s="10">
        <v>8368512</v>
      </c>
      <c r="W31" s="9">
        <v>66.064965961019467</v>
      </c>
      <c r="X31" s="12">
        <v>21.9</v>
      </c>
      <c r="Y31" s="13">
        <v>582103</v>
      </c>
      <c r="Z31" t="s">
        <v>128</v>
      </c>
      <c r="AA31" t="s">
        <v>128</v>
      </c>
      <c r="AB31" t="s">
        <v>128</v>
      </c>
      <c r="AC31" t="s">
        <v>128</v>
      </c>
    </row>
    <row r="32" spans="1:29" x14ac:dyDescent="0.25">
      <c r="A32" t="s">
        <v>194</v>
      </c>
      <c r="B32" s="16" t="s">
        <v>195</v>
      </c>
      <c r="C32" t="s">
        <v>196</v>
      </c>
      <c r="D32" t="s">
        <v>197</v>
      </c>
      <c r="E32" t="s">
        <v>198</v>
      </c>
      <c r="F32" t="s">
        <v>186</v>
      </c>
      <c r="G32" t="s">
        <v>187</v>
      </c>
      <c r="H32" t="s">
        <v>38</v>
      </c>
      <c r="I32">
        <v>445.1</v>
      </c>
      <c r="J32">
        <v>59</v>
      </c>
      <c r="K32" t="s">
        <v>127</v>
      </c>
      <c r="L32" t="s">
        <v>188</v>
      </c>
      <c r="M32" s="9">
        <v>572.4</v>
      </c>
      <c r="N32" s="9">
        <v>50</v>
      </c>
      <c r="O32" s="10">
        <v>16583580</v>
      </c>
      <c r="P32" s="10">
        <v>15610333</v>
      </c>
      <c r="Q32" s="9">
        <f t="shared" si="0"/>
        <v>94.13126116315054</v>
      </c>
      <c r="R32" s="11">
        <v>973247</v>
      </c>
      <c r="S32" s="9">
        <f t="shared" si="1"/>
        <v>5.8687388368494613</v>
      </c>
      <c r="T32" s="10">
        <v>15610333</v>
      </c>
      <c r="U32" s="12">
        <v>26.7</v>
      </c>
      <c r="V32" s="10">
        <v>11211076</v>
      </c>
      <c r="W32" s="9">
        <v>71.818301377683611</v>
      </c>
      <c r="X32" s="12">
        <v>21.82</v>
      </c>
      <c r="Y32" s="13">
        <v>515135</v>
      </c>
      <c r="Z32" t="s">
        <v>128</v>
      </c>
      <c r="AA32" t="s">
        <v>128</v>
      </c>
      <c r="AB32" t="s">
        <v>128</v>
      </c>
      <c r="AC32" t="s">
        <v>128</v>
      </c>
    </row>
    <row r="33" spans="1:29" x14ac:dyDescent="0.25">
      <c r="A33" t="s">
        <v>199</v>
      </c>
      <c r="B33" s="16" t="s">
        <v>200</v>
      </c>
      <c r="C33" t="s">
        <v>201</v>
      </c>
      <c r="D33" t="s">
        <v>202</v>
      </c>
      <c r="E33" t="s">
        <v>203</v>
      </c>
      <c r="F33" t="s">
        <v>186</v>
      </c>
      <c r="G33" t="s">
        <v>187</v>
      </c>
      <c r="H33" t="s">
        <v>38</v>
      </c>
      <c r="I33">
        <v>409.3</v>
      </c>
      <c r="J33">
        <v>55.5</v>
      </c>
      <c r="K33" t="s">
        <v>127</v>
      </c>
      <c r="L33" t="s">
        <v>188</v>
      </c>
      <c r="M33" s="9">
        <v>447.6</v>
      </c>
      <c r="N33" s="9">
        <v>50</v>
      </c>
      <c r="O33" s="10">
        <v>5450547</v>
      </c>
      <c r="P33" s="10">
        <v>4290581</v>
      </c>
      <c r="Q33" s="9">
        <f t="shared" si="0"/>
        <v>78.718356157648032</v>
      </c>
      <c r="R33" s="11">
        <v>1159966</v>
      </c>
      <c r="S33" s="9">
        <f t="shared" si="1"/>
        <v>21.281643842351968</v>
      </c>
      <c r="T33" s="10">
        <v>4290581</v>
      </c>
      <c r="U33" s="12">
        <v>23.8</v>
      </c>
      <c r="V33" s="10">
        <v>3609890</v>
      </c>
      <c r="W33" s="9">
        <v>84.135225509086069</v>
      </c>
      <c r="X33" s="12">
        <v>21.6</v>
      </c>
      <c r="Y33" s="13">
        <v>225604</v>
      </c>
      <c r="Z33" t="s">
        <v>128</v>
      </c>
      <c r="AA33" t="s">
        <v>128</v>
      </c>
      <c r="AB33" t="s">
        <v>128</v>
      </c>
      <c r="AC33" t="s">
        <v>128</v>
      </c>
    </row>
    <row r="34" spans="1:29" x14ac:dyDescent="0.25">
      <c r="A34" t="s">
        <v>204</v>
      </c>
      <c r="B34" t="s">
        <v>205</v>
      </c>
      <c r="C34" t="s">
        <v>206</v>
      </c>
      <c r="D34" t="s">
        <v>207</v>
      </c>
      <c r="E34" t="s">
        <v>208</v>
      </c>
      <c r="F34" t="s">
        <v>186</v>
      </c>
      <c r="G34" t="s">
        <v>187</v>
      </c>
      <c r="H34" t="s">
        <v>38</v>
      </c>
      <c r="I34">
        <v>286.7</v>
      </c>
      <c r="J34">
        <v>51</v>
      </c>
      <c r="K34" t="s">
        <v>170</v>
      </c>
      <c r="L34" t="s">
        <v>209</v>
      </c>
      <c r="M34" s="9">
        <v>2477.6</v>
      </c>
      <c r="N34" s="9">
        <v>50</v>
      </c>
      <c r="O34" s="10">
        <v>17059560</v>
      </c>
      <c r="P34" s="10">
        <v>14170579</v>
      </c>
      <c r="Q34" s="9">
        <f t="shared" si="0"/>
        <v>83.065325248716846</v>
      </c>
      <c r="R34" s="11">
        <v>2888981</v>
      </c>
      <c r="S34" s="9">
        <f t="shared" si="1"/>
        <v>16.934674751283151</v>
      </c>
      <c r="T34" s="10">
        <v>14170579</v>
      </c>
      <c r="U34" s="12">
        <v>24.3</v>
      </c>
      <c r="V34" s="10">
        <v>11977244</v>
      </c>
      <c r="W34" s="9">
        <v>84.521909796346364</v>
      </c>
      <c r="X34" s="12">
        <v>21.8</v>
      </c>
      <c r="Y34" s="13">
        <v>447049</v>
      </c>
      <c r="Z34" t="s">
        <v>128</v>
      </c>
      <c r="AA34" t="s">
        <v>128</v>
      </c>
      <c r="AB34" t="s">
        <v>128</v>
      </c>
      <c r="AC34" t="s">
        <v>128</v>
      </c>
    </row>
    <row r="35" spans="1:29" x14ac:dyDescent="0.25">
      <c r="A35" t="s">
        <v>210</v>
      </c>
      <c r="B35" t="s">
        <v>211</v>
      </c>
      <c r="C35" t="s">
        <v>212</v>
      </c>
      <c r="D35" t="s">
        <v>213</v>
      </c>
      <c r="E35" t="s">
        <v>214</v>
      </c>
      <c r="F35" t="s">
        <v>186</v>
      </c>
      <c r="G35" t="s">
        <v>187</v>
      </c>
      <c r="H35" t="s">
        <v>38</v>
      </c>
      <c r="I35">
        <v>334.9</v>
      </c>
      <c r="J35">
        <v>56</v>
      </c>
      <c r="K35" t="s">
        <v>170</v>
      </c>
      <c r="L35" t="s">
        <v>209</v>
      </c>
      <c r="M35" s="9">
        <v>1312.72</v>
      </c>
      <c r="N35" s="9">
        <v>50</v>
      </c>
      <c r="O35" s="10">
        <v>19326475</v>
      </c>
      <c r="P35" s="10">
        <v>13655107</v>
      </c>
      <c r="Q35" s="9">
        <f t="shared" si="0"/>
        <v>70.654928019724238</v>
      </c>
      <c r="R35" s="11">
        <v>5671368</v>
      </c>
      <c r="S35" s="9">
        <f t="shared" si="1"/>
        <v>29.345071980275762</v>
      </c>
      <c r="T35" s="10">
        <v>13655107</v>
      </c>
      <c r="U35" s="12">
        <v>25.6</v>
      </c>
      <c r="V35" s="10">
        <v>10534813</v>
      </c>
      <c r="W35" s="9">
        <v>77.149252656899719</v>
      </c>
      <c r="X35" s="12">
        <v>21.9</v>
      </c>
      <c r="Y35" s="13">
        <v>485368</v>
      </c>
      <c r="Z35" t="s">
        <v>128</v>
      </c>
      <c r="AA35" t="s">
        <v>128</v>
      </c>
      <c r="AB35" t="s">
        <v>128</v>
      </c>
      <c r="AC35" t="s">
        <v>128</v>
      </c>
    </row>
    <row r="36" spans="1:29" x14ac:dyDescent="0.25">
      <c r="A36" t="s">
        <v>215</v>
      </c>
      <c r="B36" t="s">
        <v>216</v>
      </c>
      <c r="C36" t="s">
        <v>217</v>
      </c>
      <c r="D36" t="s">
        <v>218</v>
      </c>
      <c r="E36" t="s">
        <v>219</v>
      </c>
      <c r="F36" t="s">
        <v>186</v>
      </c>
      <c r="G36" t="s">
        <v>187</v>
      </c>
      <c r="H36" t="s">
        <v>38</v>
      </c>
      <c r="I36">
        <v>445.6</v>
      </c>
      <c r="J36">
        <v>57</v>
      </c>
      <c r="K36" t="s">
        <v>170</v>
      </c>
      <c r="L36" t="s">
        <v>209</v>
      </c>
      <c r="M36" s="9">
        <v>946.48</v>
      </c>
      <c r="N36" s="9">
        <v>50</v>
      </c>
      <c r="O36" s="10">
        <v>23742399</v>
      </c>
      <c r="P36" s="10">
        <v>21860180</v>
      </c>
      <c r="Q36" s="9">
        <f t="shared" si="0"/>
        <v>92.072330180282108</v>
      </c>
      <c r="R36" s="11">
        <v>1882219</v>
      </c>
      <c r="S36" s="9">
        <f t="shared" si="1"/>
        <v>7.927669819717881</v>
      </c>
      <c r="T36" s="10">
        <v>21860180</v>
      </c>
      <c r="U36" s="12">
        <v>26.7</v>
      </c>
      <c r="V36" s="10">
        <v>16066079</v>
      </c>
      <c r="W36" s="9">
        <v>73.494724197147505</v>
      </c>
      <c r="X36" s="12">
        <v>21.9</v>
      </c>
      <c r="Y36" s="13">
        <v>821633</v>
      </c>
      <c r="Z36" t="s">
        <v>128</v>
      </c>
      <c r="AA36" t="s">
        <v>128</v>
      </c>
      <c r="AB36" t="s">
        <v>128</v>
      </c>
      <c r="AC36" t="s">
        <v>128</v>
      </c>
    </row>
    <row r="37" spans="1:29" x14ac:dyDescent="0.25">
      <c r="A37" t="s">
        <v>220</v>
      </c>
      <c r="B37" t="s">
        <v>221</v>
      </c>
      <c r="C37" t="s">
        <v>222</v>
      </c>
      <c r="D37" t="s">
        <v>223</v>
      </c>
      <c r="E37" t="s">
        <v>224</v>
      </c>
      <c r="F37" t="s">
        <v>186</v>
      </c>
      <c r="G37" t="s">
        <v>187</v>
      </c>
      <c r="H37" t="s">
        <v>38</v>
      </c>
      <c r="I37">
        <v>388.8</v>
      </c>
      <c r="J37">
        <v>54</v>
      </c>
      <c r="K37" t="s">
        <v>170</v>
      </c>
      <c r="L37" t="s">
        <v>209</v>
      </c>
      <c r="M37" s="9">
        <v>943.52</v>
      </c>
      <c r="N37" s="9">
        <v>50</v>
      </c>
      <c r="O37" s="10">
        <v>11704288</v>
      </c>
      <c r="P37" s="10">
        <v>8231522</v>
      </c>
      <c r="Q37" s="9">
        <f t="shared" si="0"/>
        <v>70.329113569317499</v>
      </c>
      <c r="R37" s="11">
        <v>3472766</v>
      </c>
      <c r="S37" s="9">
        <f t="shared" si="1"/>
        <v>29.670886430682497</v>
      </c>
      <c r="T37" s="10">
        <v>8231522</v>
      </c>
      <c r="U37" s="12">
        <v>23.2</v>
      </c>
      <c r="V37" s="10">
        <v>7203097</v>
      </c>
      <c r="W37" s="9">
        <v>87.506259474250328</v>
      </c>
      <c r="X37" s="12">
        <v>21.6</v>
      </c>
      <c r="Y37" s="13">
        <v>406582</v>
      </c>
      <c r="Z37" t="s">
        <v>128</v>
      </c>
      <c r="AA37" t="s">
        <v>128</v>
      </c>
      <c r="AB37" t="s">
        <v>128</v>
      </c>
      <c r="AC37" t="s">
        <v>128</v>
      </c>
    </row>
    <row r="38" spans="1:29" x14ac:dyDescent="0.25">
      <c r="A38" t="s">
        <v>225</v>
      </c>
      <c r="B38" t="s">
        <v>226</v>
      </c>
      <c r="C38" t="s">
        <v>227</v>
      </c>
      <c r="D38" t="s">
        <v>228</v>
      </c>
      <c r="E38" t="s">
        <v>229</v>
      </c>
      <c r="F38" t="s">
        <v>186</v>
      </c>
      <c r="G38" t="s">
        <v>187</v>
      </c>
      <c r="H38" t="s">
        <v>38</v>
      </c>
      <c r="I38">
        <v>468.9</v>
      </c>
      <c r="J38">
        <v>60</v>
      </c>
      <c r="K38" t="s">
        <v>149</v>
      </c>
      <c r="L38" t="s">
        <v>230</v>
      </c>
      <c r="M38" s="9">
        <v>460.8</v>
      </c>
      <c r="N38" s="9">
        <v>50</v>
      </c>
      <c r="O38" s="10">
        <v>23656222</v>
      </c>
      <c r="P38" s="10">
        <v>20055362</v>
      </c>
      <c r="Q38" s="9">
        <f t="shared" si="0"/>
        <v>84.778380926590899</v>
      </c>
      <c r="R38" s="11">
        <v>3600860</v>
      </c>
      <c r="S38" s="9">
        <f t="shared" si="1"/>
        <v>15.221619073409101</v>
      </c>
      <c r="T38" s="10">
        <v>20055362</v>
      </c>
      <c r="U38" s="12">
        <v>23</v>
      </c>
      <c r="V38" s="10">
        <v>17892898</v>
      </c>
      <c r="W38" s="9">
        <v>89.21752696361203</v>
      </c>
      <c r="X38" s="12">
        <v>21.6</v>
      </c>
      <c r="Y38" s="13">
        <v>644945</v>
      </c>
      <c r="Z38" t="s">
        <v>128</v>
      </c>
      <c r="AA38" t="s">
        <v>128</v>
      </c>
      <c r="AB38" t="s">
        <v>128</v>
      </c>
      <c r="AC38" t="s">
        <v>128</v>
      </c>
    </row>
    <row r="39" spans="1:29" x14ac:dyDescent="0.25">
      <c r="A39" t="s">
        <v>231</v>
      </c>
      <c r="B39" t="s">
        <v>232</v>
      </c>
      <c r="C39" t="s">
        <v>233</v>
      </c>
      <c r="D39" t="s">
        <v>234</v>
      </c>
      <c r="E39" t="s">
        <v>235</v>
      </c>
      <c r="F39" t="s">
        <v>186</v>
      </c>
      <c r="G39" t="s">
        <v>187</v>
      </c>
      <c r="H39" t="s">
        <v>38</v>
      </c>
      <c r="I39">
        <v>301</v>
      </c>
      <c r="J39">
        <v>52</v>
      </c>
      <c r="K39" t="s">
        <v>149</v>
      </c>
      <c r="L39" t="s">
        <v>230</v>
      </c>
      <c r="M39" s="9">
        <v>444.88</v>
      </c>
      <c r="N39" s="9">
        <v>50</v>
      </c>
      <c r="O39" s="10">
        <v>20173097</v>
      </c>
      <c r="P39" s="10">
        <v>17899690</v>
      </c>
      <c r="Q39" s="9">
        <f t="shared" si="0"/>
        <v>88.730500824935305</v>
      </c>
      <c r="R39" s="11">
        <v>2273407</v>
      </c>
      <c r="S39" s="9">
        <f t="shared" si="1"/>
        <v>11.269499175064691</v>
      </c>
      <c r="T39" s="10">
        <v>17899690</v>
      </c>
      <c r="U39" s="12">
        <v>26.2</v>
      </c>
      <c r="V39" s="10">
        <v>13397201</v>
      </c>
      <c r="W39" s="9">
        <v>74.845994539570242</v>
      </c>
      <c r="X39" s="12">
        <v>21.7</v>
      </c>
      <c r="Y39" s="13">
        <v>670728</v>
      </c>
      <c r="Z39" t="s">
        <v>128</v>
      </c>
      <c r="AA39" t="s">
        <v>128</v>
      </c>
      <c r="AB39" t="s">
        <v>128</v>
      </c>
      <c r="AC39" t="s">
        <v>128</v>
      </c>
    </row>
    <row r="40" spans="1:29" x14ac:dyDescent="0.25">
      <c r="A40" t="s">
        <v>236</v>
      </c>
      <c r="B40" t="s">
        <v>237</v>
      </c>
      <c r="C40" t="s">
        <v>238</v>
      </c>
      <c r="D40" t="s">
        <v>239</v>
      </c>
      <c r="E40" t="s">
        <v>240</v>
      </c>
      <c r="F40" t="s">
        <v>186</v>
      </c>
      <c r="G40" t="s">
        <v>187</v>
      </c>
      <c r="H40" t="s">
        <v>38</v>
      </c>
      <c r="I40">
        <v>402.8</v>
      </c>
      <c r="J40">
        <v>56.5</v>
      </c>
      <c r="K40" t="s">
        <v>149</v>
      </c>
      <c r="L40" t="s">
        <v>230</v>
      </c>
      <c r="M40" s="9">
        <v>1181.5999999999999</v>
      </c>
      <c r="N40" s="9">
        <v>50</v>
      </c>
      <c r="O40" s="10">
        <v>8893542</v>
      </c>
      <c r="P40" s="10">
        <v>7031257</v>
      </c>
      <c r="Q40" s="9">
        <f t="shared" si="0"/>
        <v>79.060255182918127</v>
      </c>
      <c r="R40" s="11">
        <v>1862285</v>
      </c>
      <c r="S40" s="9">
        <f t="shared" si="1"/>
        <v>20.939744817081881</v>
      </c>
      <c r="T40" s="10">
        <v>7031257</v>
      </c>
      <c r="U40" s="12">
        <v>23.4</v>
      </c>
      <c r="V40" s="10">
        <v>6129289</v>
      </c>
      <c r="W40" s="9">
        <v>87.172023437630003</v>
      </c>
      <c r="X40" s="12">
        <v>21.6</v>
      </c>
      <c r="Y40" s="13">
        <v>326762</v>
      </c>
      <c r="Z40" t="s">
        <v>128</v>
      </c>
      <c r="AA40" t="s">
        <v>128</v>
      </c>
      <c r="AB40" t="s">
        <v>128</v>
      </c>
      <c r="AC40" t="s">
        <v>128</v>
      </c>
    </row>
    <row r="41" spans="1:29" x14ac:dyDescent="0.25">
      <c r="A41" t="s">
        <v>241</v>
      </c>
      <c r="B41" t="s">
        <v>242</v>
      </c>
      <c r="C41" t="s">
        <v>243</v>
      </c>
      <c r="D41" t="s">
        <v>244</v>
      </c>
      <c r="E41" t="s">
        <v>245</v>
      </c>
      <c r="F41" t="s">
        <v>186</v>
      </c>
      <c r="G41" t="s">
        <v>187</v>
      </c>
      <c r="H41" t="s">
        <v>38</v>
      </c>
      <c r="I41">
        <v>159.4</v>
      </c>
      <c r="J41">
        <v>41.5</v>
      </c>
      <c r="K41" t="s">
        <v>149</v>
      </c>
      <c r="L41" t="s">
        <v>230</v>
      </c>
      <c r="M41" s="9">
        <v>555.6</v>
      </c>
      <c r="N41" s="9">
        <v>50</v>
      </c>
      <c r="O41" s="10">
        <v>10617211</v>
      </c>
      <c r="P41" s="10">
        <v>9876425</v>
      </c>
      <c r="Q41" s="9">
        <f t="shared" si="0"/>
        <v>93.022781594902838</v>
      </c>
      <c r="R41" s="11">
        <v>740786</v>
      </c>
      <c r="S41" s="9">
        <f t="shared" si="1"/>
        <v>6.9772184050971573</v>
      </c>
      <c r="T41" s="10">
        <v>9876425</v>
      </c>
      <c r="U41" s="12">
        <v>26.7</v>
      </c>
      <c r="V41" s="10">
        <v>7378172</v>
      </c>
      <c r="W41" s="9">
        <v>74.704885624099816</v>
      </c>
      <c r="X41" s="12">
        <v>21.9</v>
      </c>
      <c r="Y41" s="13">
        <v>435982</v>
      </c>
      <c r="Z41" t="s">
        <v>128</v>
      </c>
      <c r="AA41" t="s">
        <v>128</v>
      </c>
      <c r="AB41" t="s">
        <v>128</v>
      </c>
      <c r="AC41" t="s">
        <v>128</v>
      </c>
    </row>
    <row r="42" spans="1:29" x14ac:dyDescent="0.25">
      <c r="A42" t="s">
        <v>246</v>
      </c>
      <c r="B42" t="s">
        <v>247</v>
      </c>
      <c r="C42" t="s">
        <v>248</v>
      </c>
      <c r="D42" t="s">
        <v>249</v>
      </c>
      <c r="E42" t="s">
        <v>250</v>
      </c>
      <c r="F42" t="s">
        <v>251</v>
      </c>
      <c r="G42" t="s">
        <v>252</v>
      </c>
      <c r="H42" t="s">
        <v>45</v>
      </c>
      <c r="I42" s="17">
        <v>187</v>
      </c>
      <c r="K42" s="16" t="s">
        <v>253</v>
      </c>
      <c r="L42" s="16"/>
      <c r="M42" s="9">
        <v>331.36</v>
      </c>
      <c r="N42" s="9">
        <v>50</v>
      </c>
      <c r="O42" s="10">
        <v>17759968</v>
      </c>
      <c r="P42" s="10">
        <v>13384440</v>
      </c>
      <c r="Q42" s="9">
        <f t="shared" si="0"/>
        <v>75.36297362697951</v>
      </c>
      <c r="R42" s="11">
        <v>4375528</v>
      </c>
      <c r="S42" s="9">
        <f t="shared" si="1"/>
        <v>24.637026373020493</v>
      </c>
      <c r="T42" s="10">
        <v>13384440</v>
      </c>
      <c r="U42" s="12">
        <v>23.3</v>
      </c>
      <c r="V42" s="10">
        <v>11924445</v>
      </c>
      <c r="W42" s="9">
        <v>89.091848444910653</v>
      </c>
      <c r="X42" s="12">
        <v>21.5</v>
      </c>
      <c r="Y42" s="13">
        <v>314075</v>
      </c>
      <c r="Z42">
        <v>142755</v>
      </c>
      <c r="AA42">
        <f>(Z42/Y42)*100</f>
        <v>45.452519302714315</v>
      </c>
      <c r="AB42">
        <v>9471325</v>
      </c>
      <c r="AC42">
        <f>(AB42/V42)*100</f>
        <v>79.427805654686651</v>
      </c>
    </row>
    <row r="43" spans="1:29" x14ac:dyDescent="0.25">
      <c r="A43" t="s">
        <v>254</v>
      </c>
      <c r="B43" t="s">
        <v>255</v>
      </c>
      <c r="C43" t="s">
        <v>256</v>
      </c>
      <c r="D43" t="s">
        <v>257</v>
      </c>
      <c r="E43" t="s">
        <v>258</v>
      </c>
      <c r="F43" t="s">
        <v>251</v>
      </c>
      <c r="G43" t="s">
        <v>252</v>
      </c>
      <c r="H43" t="s">
        <v>38</v>
      </c>
      <c r="I43">
        <v>151</v>
      </c>
      <c r="K43" s="16" t="s">
        <v>253</v>
      </c>
      <c r="L43" s="16"/>
      <c r="M43" s="9">
        <v>341.68</v>
      </c>
      <c r="N43" s="9">
        <v>50</v>
      </c>
      <c r="O43" s="10">
        <v>6910778</v>
      </c>
      <c r="P43" s="10">
        <v>4821837</v>
      </c>
      <c r="Q43" s="9">
        <f t="shared" si="0"/>
        <v>69.772708658851428</v>
      </c>
      <c r="R43" s="11">
        <v>2088941</v>
      </c>
      <c r="S43" s="9">
        <f t="shared" si="1"/>
        <v>30.227291341148565</v>
      </c>
      <c r="T43" s="10">
        <v>4821837</v>
      </c>
      <c r="U43" s="12">
        <v>22.3</v>
      </c>
      <c r="V43" s="10">
        <v>4497207</v>
      </c>
      <c r="W43" s="9">
        <v>93.267503650579641</v>
      </c>
      <c r="X43" s="12">
        <v>21.3</v>
      </c>
      <c r="Y43" s="13">
        <v>176213</v>
      </c>
      <c r="Z43">
        <v>69418</v>
      </c>
      <c r="AA43">
        <f t="shared" ref="AA43:AA53" si="4">(Z43/Y43)*100</f>
        <v>39.394369314409268</v>
      </c>
      <c r="AB43">
        <v>3221233</v>
      </c>
      <c r="AC43">
        <f t="shared" ref="AC43:AC53" si="5">(AB43/V43)*100</f>
        <v>71.627412302791498</v>
      </c>
    </row>
    <row r="44" spans="1:29" x14ac:dyDescent="0.25">
      <c r="A44" t="s">
        <v>259</v>
      </c>
      <c r="B44" t="s">
        <v>260</v>
      </c>
      <c r="C44" t="s">
        <v>261</v>
      </c>
      <c r="D44" t="s">
        <v>262</v>
      </c>
      <c r="E44" t="s">
        <v>263</v>
      </c>
      <c r="F44" t="s">
        <v>251</v>
      </c>
      <c r="G44" t="s">
        <v>252</v>
      </c>
      <c r="H44" t="s">
        <v>45</v>
      </c>
      <c r="I44">
        <v>233</v>
      </c>
      <c r="K44" s="16" t="s">
        <v>253</v>
      </c>
      <c r="L44" s="16"/>
      <c r="M44" s="9">
        <v>544.4</v>
      </c>
      <c r="N44" s="9">
        <v>50</v>
      </c>
      <c r="O44" s="10">
        <v>15254084</v>
      </c>
      <c r="P44" s="10">
        <v>13272917</v>
      </c>
      <c r="Q44" s="9">
        <f t="shared" si="0"/>
        <v>87.012219153900034</v>
      </c>
      <c r="R44" s="11">
        <v>1981167</v>
      </c>
      <c r="S44" s="9">
        <f t="shared" si="1"/>
        <v>12.98778084609997</v>
      </c>
      <c r="T44" s="10">
        <v>13272917</v>
      </c>
      <c r="U44" s="12">
        <v>23.3</v>
      </c>
      <c r="V44" s="10">
        <v>11828079</v>
      </c>
      <c r="W44" s="9">
        <v>89.114389851153291</v>
      </c>
      <c r="X44" s="12">
        <v>21.6</v>
      </c>
      <c r="Y44" s="13">
        <v>275786</v>
      </c>
      <c r="Z44">
        <v>120911</v>
      </c>
      <c r="AA44">
        <f t="shared" si="4"/>
        <v>43.842327021676226</v>
      </c>
      <c r="AB44">
        <v>9537580</v>
      </c>
      <c r="AC44">
        <f t="shared" si="5"/>
        <v>80.635071848945202</v>
      </c>
    </row>
    <row r="45" spans="1:29" x14ac:dyDescent="0.25">
      <c r="A45" t="s">
        <v>264</v>
      </c>
      <c r="B45" t="s">
        <v>265</v>
      </c>
      <c r="C45" t="s">
        <v>266</v>
      </c>
      <c r="D45" t="s">
        <v>267</v>
      </c>
      <c r="E45" t="s">
        <v>268</v>
      </c>
      <c r="F45" t="s">
        <v>251</v>
      </c>
      <c r="G45" t="s">
        <v>252</v>
      </c>
      <c r="H45" t="s">
        <v>45</v>
      </c>
      <c r="I45">
        <v>309</v>
      </c>
      <c r="K45" s="16" t="s">
        <v>253</v>
      </c>
      <c r="L45" s="16"/>
      <c r="M45" s="9">
        <v>613.6</v>
      </c>
      <c r="N45" s="9">
        <v>50</v>
      </c>
      <c r="O45" s="10">
        <v>28327108</v>
      </c>
      <c r="P45" s="10">
        <v>22564188</v>
      </c>
      <c r="Q45" s="9">
        <f t="shared" si="0"/>
        <v>79.655812375905086</v>
      </c>
      <c r="R45" s="11">
        <v>5762920</v>
      </c>
      <c r="S45" s="9">
        <f t="shared" si="1"/>
        <v>20.344187624094911</v>
      </c>
      <c r="T45" s="10">
        <v>22564188</v>
      </c>
      <c r="U45" s="12">
        <v>23.9</v>
      </c>
      <c r="V45" s="10">
        <v>19270914</v>
      </c>
      <c r="W45" s="9">
        <v>85.40486367158438</v>
      </c>
      <c r="X45" s="12">
        <v>21.5</v>
      </c>
      <c r="Y45" s="13">
        <v>408667</v>
      </c>
      <c r="Z45">
        <v>215990</v>
      </c>
      <c r="AA45">
        <f t="shared" si="4"/>
        <v>52.852322306425528</v>
      </c>
      <c r="AB45">
        <v>15822277</v>
      </c>
      <c r="AC45">
        <f t="shared" si="5"/>
        <v>82.104445071987769</v>
      </c>
    </row>
    <row r="46" spans="1:29" x14ac:dyDescent="0.25">
      <c r="A46" t="s">
        <v>269</v>
      </c>
      <c r="B46" t="s">
        <v>270</v>
      </c>
      <c r="C46" t="s">
        <v>271</v>
      </c>
      <c r="D46" t="s">
        <v>272</v>
      </c>
      <c r="E46" t="s">
        <v>273</v>
      </c>
      <c r="F46" t="s">
        <v>251</v>
      </c>
      <c r="G46" t="s">
        <v>252</v>
      </c>
      <c r="H46" t="s">
        <v>38</v>
      </c>
      <c r="I46">
        <v>378</v>
      </c>
      <c r="K46" s="16" t="s">
        <v>274</v>
      </c>
      <c r="L46" s="16"/>
      <c r="M46" s="9">
        <v>594.48</v>
      </c>
      <c r="N46" s="9">
        <v>50</v>
      </c>
      <c r="O46" s="10">
        <v>11356292</v>
      </c>
      <c r="P46" s="10">
        <v>10804993</v>
      </c>
      <c r="Q46" s="9">
        <f t="shared" si="0"/>
        <v>95.14543127281334</v>
      </c>
      <c r="R46" s="11">
        <v>551299</v>
      </c>
      <c r="S46" s="9">
        <f t="shared" si="1"/>
        <v>4.8545687271866553</v>
      </c>
      <c r="T46" s="10">
        <v>10804993</v>
      </c>
      <c r="U46" s="12">
        <v>24</v>
      </c>
      <c r="V46" s="10">
        <v>9412988</v>
      </c>
      <c r="W46" s="9">
        <v>87.117020806954713</v>
      </c>
      <c r="X46" s="12">
        <v>21.7</v>
      </c>
      <c r="Y46" s="13">
        <v>192925</v>
      </c>
      <c r="Z46">
        <v>92443</v>
      </c>
      <c r="AA46">
        <f t="shared" si="4"/>
        <v>47.916547881301028</v>
      </c>
      <c r="AB46">
        <v>7630739</v>
      </c>
      <c r="AC46">
        <f t="shared" si="5"/>
        <v>81.066065313160919</v>
      </c>
    </row>
    <row r="47" spans="1:29" x14ac:dyDescent="0.25">
      <c r="A47" t="s">
        <v>275</v>
      </c>
      <c r="B47" t="s">
        <v>276</v>
      </c>
      <c r="C47" t="s">
        <v>277</v>
      </c>
      <c r="D47" t="s">
        <v>278</v>
      </c>
      <c r="E47" t="s">
        <v>279</v>
      </c>
      <c r="F47" t="s">
        <v>251</v>
      </c>
      <c r="G47" t="s">
        <v>252</v>
      </c>
      <c r="H47" t="s">
        <v>38</v>
      </c>
      <c r="I47">
        <v>255</v>
      </c>
      <c r="K47" s="16" t="s">
        <v>274</v>
      </c>
      <c r="L47" s="16"/>
      <c r="M47" s="9">
        <v>325.36</v>
      </c>
      <c r="N47" s="9">
        <v>50</v>
      </c>
      <c r="O47" s="10">
        <v>10040333</v>
      </c>
      <c r="P47" s="10">
        <v>8391386</v>
      </c>
      <c r="Q47" s="9">
        <f t="shared" si="0"/>
        <v>83.576769814307951</v>
      </c>
      <c r="R47" s="11">
        <v>1648947</v>
      </c>
      <c r="S47" s="9">
        <f t="shared" si="1"/>
        <v>16.423230185692049</v>
      </c>
      <c r="T47" s="10">
        <v>8391386</v>
      </c>
      <c r="U47" s="12">
        <v>24.2</v>
      </c>
      <c r="V47" s="10">
        <v>7113390</v>
      </c>
      <c r="W47" s="9">
        <v>84.77014405010091</v>
      </c>
      <c r="X47" s="12">
        <v>21.5</v>
      </c>
      <c r="Y47" s="13">
        <v>219704</v>
      </c>
      <c r="Z47">
        <v>93323</v>
      </c>
      <c r="AA47">
        <f t="shared" si="4"/>
        <v>42.476695918144415</v>
      </c>
      <c r="AB47">
        <v>5583578</v>
      </c>
      <c r="AC47">
        <f t="shared" si="5"/>
        <v>78.49391077952987</v>
      </c>
    </row>
    <row r="48" spans="1:29" x14ac:dyDescent="0.25">
      <c r="A48" t="s">
        <v>280</v>
      </c>
      <c r="B48" t="s">
        <v>281</v>
      </c>
      <c r="C48" t="s">
        <v>282</v>
      </c>
      <c r="D48" t="s">
        <v>283</v>
      </c>
      <c r="E48" t="s">
        <v>284</v>
      </c>
      <c r="F48" t="s">
        <v>251</v>
      </c>
      <c r="G48" t="s">
        <v>252</v>
      </c>
      <c r="H48" t="s">
        <v>45</v>
      </c>
      <c r="I48">
        <v>175</v>
      </c>
      <c r="K48" s="16" t="s">
        <v>274</v>
      </c>
      <c r="L48" s="16"/>
      <c r="M48" s="9">
        <v>373.52</v>
      </c>
      <c r="N48" s="9">
        <v>50</v>
      </c>
      <c r="O48" s="10">
        <v>8409080</v>
      </c>
      <c r="P48" s="10">
        <v>7883126</v>
      </c>
      <c r="Q48" s="9">
        <f t="shared" si="0"/>
        <v>93.74540377782111</v>
      </c>
      <c r="R48" s="11">
        <v>525954</v>
      </c>
      <c r="S48" s="9">
        <f t="shared" si="1"/>
        <v>6.2545962221788836</v>
      </c>
      <c r="T48" s="10">
        <v>7883126</v>
      </c>
      <c r="U48" s="12">
        <v>23.9</v>
      </c>
      <c r="V48" s="10">
        <v>6906248</v>
      </c>
      <c r="W48" s="9">
        <v>87.607986983843716</v>
      </c>
      <c r="X48" s="12">
        <v>21.7</v>
      </c>
      <c r="Y48" s="13">
        <v>164116</v>
      </c>
      <c r="Z48">
        <v>67129</v>
      </c>
      <c r="AA48">
        <f t="shared" si="4"/>
        <v>40.90338541031953</v>
      </c>
      <c r="AB48">
        <v>5489869</v>
      </c>
      <c r="AC48">
        <f t="shared" si="5"/>
        <v>79.491338857220313</v>
      </c>
    </row>
    <row r="49" spans="1:29" x14ac:dyDescent="0.25">
      <c r="A49" t="s">
        <v>285</v>
      </c>
      <c r="B49" t="s">
        <v>286</v>
      </c>
      <c r="C49" t="s">
        <v>287</v>
      </c>
      <c r="D49" t="s">
        <v>288</v>
      </c>
      <c r="E49" t="s">
        <v>289</v>
      </c>
      <c r="F49" t="s">
        <v>251</v>
      </c>
      <c r="G49" t="s">
        <v>252</v>
      </c>
      <c r="H49" t="s">
        <v>38</v>
      </c>
      <c r="I49">
        <v>179</v>
      </c>
      <c r="K49" s="16" t="s">
        <v>274</v>
      </c>
      <c r="L49" s="16"/>
      <c r="M49" s="9">
        <v>728.64</v>
      </c>
      <c r="N49" s="9">
        <v>50</v>
      </c>
      <c r="O49" s="10">
        <v>17088505</v>
      </c>
      <c r="P49" s="10">
        <v>16143962</v>
      </c>
      <c r="Q49" s="9">
        <f t="shared" si="0"/>
        <v>94.472641111671265</v>
      </c>
      <c r="R49" s="11">
        <v>944543</v>
      </c>
      <c r="S49" s="9">
        <f t="shared" si="1"/>
        <v>5.5273588883287328</v>
      </c>
      <c r="T49" s="10">
        <v>16143962</v>
      </c>
      <c r="U49" s="12">
        <v>24.3</v>
      </c>
      <c r="V49" s="10">
        <v>13651382</v>
      </c>
      <c r="W49" s="9">
        <v>84.560295669675128</v>
      </c>
      <c r="X49" s="12">
        <v>21.6</v>
      </c>
      <c r="Y49" s="13">
        <v>290694</v>
      </c>
      <c r="Z49">
        <v>130571</v>
      </c>
      <c r="AA49">
        <f t="shared" si="4"/>
        <v>44.916991750775729</v>
      </c>
      <c r="AB49">
        <v>10915653</v>
      </c>
      <c r="AC49">
        <f t="shared" si="5"/>
        <v>79.960058256372861</v>
      </c>
    </row>
    <row r="50" spans="1:29" x14ac:dyDescent="0.25">
      <c r="A50" t="s">
        <v>290</v>
      </c>
      <c r="B50" t="s">
        <v>291</v>
      </c>
      <c r="C50" t="s">
        <v>292</v>
      </c>
      <c r="D50" t="s">
        <v>293</v>
      </c>
      <c r="E50" t="s">
        <v>294</v>
      </c>
      <c r="F50" t="s">
        <v>251</v>
      </c>
      <c r="G50" t="s">
        <v>252</v>
      </c>
      <c r="H50" t="s">
        <v>45</v>
      </c>
      <c r="I50">
        <v>164</v>
      </c>
      <c r="K50" s="16" t="s">
        <v>295</v>
      </c>
      <c r="L50" s="16"/>
      <c r="M50" s="9">
        <v>686.16</v>
      </c>
      <c r="N50" s="9">
        <v>50</v>
      </c>
      <c r="O50" s="10">
        <v>7929696</v>
      </c>
      <c r="P50" s="10">
        <v>7711197</v>
      </c>
      <c r="Q50" s="9">
        <f t="shared" si="0"/>
        <v>97.24454758416968</v>
      </c>
      <c r="R50" s="11">
        <v>218499</v>
      </c>
      <c r="S50" s="9">
        <f t="shared" si="1"/>
        <v>2.7554524158303169</v>
      </c>
      <c r="T50" s="10">
        <v>7711197</v>
      </c>
      <c r="U50" s="12">
        <v>25.2</v>
      </c>
      <c r="V50" s="10">
        <v>6303243</v>
      </c>
      <c r="W50" s="9">
        <v>81.741433917457954</v>
      </c>
      <c r="X50" s="12">
        <v>21.9</v>
      </c>
      <c r="Y50" s="13">
        <v>184384</v>
      </c>
      <c r="Z50">
        <v>75309</v>
      </c>
      <c r="AA50">
        <f t="shared" si="4"/>
        <v>40.843565602221446</v>
      </c>
      <c r="AB50">
        <v>4866548</v>
      </c>
      <c r="AC50">
        <f t="shared" si="5"/>
        <v>77.207050402467431</v>
      </c>
    </row>
    <row r="51" spans="1:29" x14ac:dyDescent="0.25">
      <c r="A51" t="s">
        <v>296</v>
      </c>
      <c r="B51" t="s">
        <v>297</v>
      </c>
      <c r="C51" t="s">
        <v>298</v>
      </c>
      <c r="D51" t="s">
        <v>299</v>
      </c>
      <c r="E51" t="s">
        <v>300</v>
      </c>
      <c r="F51" t="s">
        <v>251</v>
      </c>
      <c r="G51" t="s">
        <v>252</v>
      </c>
      <c r="H51" t="s">
        <v>38</v>
      </c>
      <c r="I51">
        <v>185</v>
      </c>
      <c r="K51" s="16" t="s">
        <v>295</v>
      </c>
      <c r="L51" s="16"/>
      <c r="M51" s="9">
        <v>787.92</v>
      </c>
      <c r="N51" s="9">
        <v>50</v>
      </c>
      <c r="O51" s="10">
        <v>18703872</v>
      </c>
      <c r="P51" s="10">
        <v>14602914</v>
      </c>
      <c r="Q51" s="9">
        <f t="shared" si="0"/>
        <v>78.074283228627735</v>
      </c>
      <c r="R51" s="11">
        <v>4100958</v>
      </c>
      <c r="S51" s="9">
        <f t="shared" si="1"/>
        <v>21.925716771372258</v>
      </c>
      <c r="T51" s="10">
        <v>14602914</v>
      </c>
      <c r="U51" s="12">
        <v>22.7</v>
      </c>
      <c r="V51" s="10">
        <v>13490796</v>
      </c>
      <c r="W51" s="9">
        <v>92.384273440218848</v>
      </c>
      <c r="X51" s="12">
        <v>21.4</v>
      </c>
      <c r="Y51" s="13">
        <v>284551</v>
      </c>
      <c r="Z51">
        <v>100017</v>
      </c>
      <c r="AA51">
        <f t="shared" si="4"/>
        <v>35.149059395328081</v>
      </c>
      <c r="AB51">
        <v>9563085</v>
      </c>
      <c r="AC51">
        <f t="shared" si="5"/>
        <v>70.885995162924402</v>
      </c>
    </row>
    <row r="52" spans="1:29" x14ac:dyDescent="0.25">
      <c r="A52" t="s">
        <v>301</v>
      </c>
      <c r="B52" t="s">
        <v>302</v>
      </c>
      <c r="C52" t="s">
        <v>303</v>
      </c>
      <c r="D52" t="s">
        <v>304</v>
      </c>
      <c r="E52" t="s">
        <v>305</v>
      </c>
      <c r="F52" t="s">
        <v>251</v>
      </c>
      <c r="G52" t="s">
        <v>252</v>
      </c>
      <c r="H52" t="s">
        <v>38</v>
      </c>
      <c r="I52">
        <v>195</v>
      </c>
      <c r="K52" s="16" t="s">
        <v>295</v>
      </c>
      <c r="L52" s="16"/>
      <c r="M52" s="9">
        <v>450.48</v>
      </c>
      <c r="N52" s="9">
        <v>50</v>
      </c>
      <c r="O52" s="10">
        <v>17099017</v>
      </c>
      <c r="P52" s="10">
        <v>14195506</v>
      </c>
      <c r="Q52" s="9">
        <f t="shared" si="0"/>
        <v>83.019427374099934</v>
      </c>
      <c r="R52" s="11">
        <v>2903511</v>
      </c>
      <c r="S52" s="9">
        <f t="shared" si="1"/>
        <v>16.980572625900074</v>
      </c>
      <c r="T52" s="10">
        <v>14195506</v>
      </c>
      <c r="U52" s="12">
        <v>23.7</v>
      </c>
      <c r="V52" s="10">
        <v>12333562</v>
      </c>
      <c r="W52" s="9">
        <v>86.883567235997077</v>
      </c>
      <c r="X52" s="12">
        <v>21.4</v>
      </c>
      <c r="Y52" s="13">
        <v>308814</v>
      </c>
      <c r="Z52">
        <v>124863</v>
      </c>
      <c r="AA52">
        <f t="shared" si="4"/>
        <v>40.433076220637666</v>
      </c>
      <c r="AB52">
        <v>9748767</v>
      </c>
      <c r="AC52">
        <f t="shared" si="5"/>
        <v>79.042591264388989</v>
      </c>
    </row>
    <row r="53" spans="1:29" x14ac:dyDescent="0.25">
      <c r="A53" t="s">
        <v>306</v>
      </c>
      <c r="B53" t="s">
        <v>307</v>
      </c>
      <c r="C53" t="s">
        <v>308</v>
      </c>
      <c r="D53" t="s">
        <v>309</v>
      </c>
      <c r="E53" t="s">
        <v>310</v>
      </c>
      <c r="F53" t="s">
        <v>251</v>
      </c>
      <c r="G53" t="s">
        <v>252</v>
      </c>
      <c r="H53" t="s">
        <v>45</v>
      </c>
      <c r="I53">
        <v>275</v>
      </c>
      <c r="K53" s="16" t="s">
        <v>295</v>
      </c>
      <c r="L53" s="16"/>
      <c r="M53" s="9">
        <v>419.04</v>
      </c>
      <c r="N53" s="9">
        <v>50</v>
      </c>
      <c r="O53" s="10">
        <v>11050958</v>
      </c>
      <c r="P53" s="10">
        <v>7788380</v>
      </c>
      <c r="Q53" s="9">
        <f t="shared" si="0"/>
        <v>70.476966793286152</v>
      </c>
      <c r="R53" s="11">
        <v>3262578</v>
      </c>
      <c r="S53" s="9">
        <f t="shared" si="1"/>
        <v>29.523033206713844</v>
      </c>
      <c r="T53" s="10">
        <v>7788380</v>
      </c>
      <c r="U53" s="12">
        <v>22.8</v>
      </c>
      <c r="V53" s="10">
        <v>7104332</v>
      </c>
      <c r="W53" s="9">
        <v>91.217069531789662</v>
      </c>
      <c r="X53" s="12">
        <v>21.4</v>
      </c>
      <c r="Y53" s="13">
        <v>211621</v>
      </c>
      <c r="Z53">
        <v>100705</v>
      </c>
      <c r="AA53">
        <f t="shared" si="4"/>
        <v>47.587432249162418</v>
      </c>
      <c r="AB53">
        <v>5645521</v>
      </c>
      <c r="AC53">
        <f t="shared" si="5"/>
        <v>79.465894893425599</v>
      </c>
    </row>
  </sheetData>
  <mergeCells count="3">
    <mergeCell ref="O1:S1"/>
    <mergeCell ref="T1:Y1"/>
    <mergeCell ref="Z1:AC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D19" sqref="D19"/>
    </sheetView>
  </sheetViews>
  <sheetFormatPr defaultColWidth="11" defaultRowHeight="15.75" x14ac:dyDescent="0.25"/>
  <sheetData>
    <row r="1" spans="1:11" ht="30" x14ac:dyDescent="0.25">
      <c r="A1" s="18"/>
      <c r="B1" s="18" t="s">
        <v>311</v>
      </c>
      <c r="C1" s="18" t="s">
        <v>312</v>
      </c>
      <c r="D1" s="18" t="s">
        <v>9</v>
      </c>
      <c r="E1" s="18" t="s">
        <v>6</v>
      </c>
      <c r="F1" s="19" t="s">
        <v>313</v>
      </c>
      <c r="G1" s="19" t="s">
        <v>314</v>
      </c>
      <c r="H1" s="19" t="s">
        <v>315</v>
      </c>
      <c r="I1" s="19" t="s">
        <v>316</v>
      </c>
      <c r="J1" s="19" t="s">
        <v>317</v>
      </c>
      <c r="K1" s="19" t="s">
        <v>318</v>
      </c>
    </row>
    <row r="2" spans="1:11" x14ac:dyDescent="0.25">
      <c r="A2" s="20">
        <v>42040</v>
      </c>
      <c r="B2" s="20" t="s">
        <v>319</v>
      </c>
      <c r="C2">
        <v>2</v>
      </c>
      <c r="D2" t="s">
        <v>170</v>
      </c>
      <c r="E2" t="s">
        <v>38</v>
      </c>
      <c r="F2" s="21">
        <v>179</v>
      </c>
      <c r="G2" s="21">
        <v>95.28</v>
      </c>
      <c r="H2" s="21">
        <v>87.8</v>
      </c>
      <c r="I2" s="21">
        <v>2.2528999999999999</v>
      </c>
      <c r="J2" s="21">
        <v>1.9790000000000001</v>
      </c>
      <c r="K2" s="21">
        <v>1.9435</v>
      </c>
    </row>
    <row r="3" spans="1:11" x14ac:dyDescent="0.25">
      <c r="A3" s="20">
        <v>42040</v>
      </c>
      <c r="B3" s="20" t="s">
        <v>320</v>
      </c>
      <c r="C3">
        <v>4</v>
      </c>
      <c r="D3" t="s">
        <v>170</v>
      </c>
      <c r="E3" t="s">
        <v>38</v>
      </c>
      <c r="F3" s="21">
        <v>225</v>
      </c>
      <c r="G3" s="21">
        <v>120.73</v>
      </c>
      <c r="H3" s="21">
        <v>111.76</v>
      </c>
      <c r="I3" s="21">
        <v>2.3521999999999998</v>
      </c>
      <c r="J3" s="21">
        <v>2.0817999999999999</v>
      </c>
      <c r="K3" s="21">
        <v>2.0482999999999998</v>
      </c>
    </row>
    <row r="4" spans="1:11" x14ac:dyDescent="0.25">
      <c r="A4" s="20">
        <v>42040</v>
      </c>
      <c r="B4" s="20" t="s">
        <v>321</v>
      </c>
      <c r="C4">
        <v>5</v>
      </c>
      <c r="D4" t="s">
        <v>170</v>
      </c>
      <c r="E4" t="s">
        <v>38</v>
      </c>
      <c r="F4" s="21">
        <v>191</v>
      </c>
      <c r="G4" s="21">
        <v>114.22</v>
      </c>
      <c r="H4" s="21">
        <v>104.98</v>
      </c>
      <c r="I4" s="21">
        <v>2.2810000000000001</v>
      </c>
      <c r="J4" s="21">
        <v>2.0577000000000001</v>
      </c>
      <c r="K4" s="21">
        <v>2.0211000000000001</v>
      </c>
    </row>
    <row r="5" spans="1:11" x14ac:dyDescent="0.25">
      <c r="A5" s="20">
        <v>42040</v>
      </c>
      <c r="B5" s="20" t="s">
        <v>322</v>
      </c>
      <c r="C5">
        <v>6</v>
      </c>
      <c r="D5" t="s">
        <v>170</v>
      </c>
      <c r="E5" t="s">
        <v>45</v>
      </c>
      <c r="F5" s="21">
        <v>175</v>
      </c>
      <c r="G5" s="21">
        <v>108.1</v>
      </c>
      <c r="H5" s="21">
        <v>102.77</v>
      </c>
      <c r="I5" s="21">
        <v>2.2429999999999999</v>
      </c>
      <c r="J5" s="21">
        <v>2.0337999999999998</v>
      </c>
      <c r="K5" s="21">
        <v>2.0118999999999998</v>
      </c>
    </row>
    <row r="6" spans="1:11" x14ac:dyDescent="0.25">
      <c r="A6" s="20">
        <v>42040</v>
      </c>
      <c r="B6" s="20" t="s">
        <v>323</v>
      </c>
      <c r="C6">
        <v>9</v>
      </c>
      <c r="D6" t="s">
        <v>170</v>
      </c>
      <c r="E6" t="s">
        <v>45</v>
      </c>
      <c r="F6" s="21">
        <v>378</v>
      </c>
      <c r="G6" s="21">
        <v>141.63</v>
      </c>
      <c r="H6" s="21">
        <v>132.19</v>
      </c>
      <c r="I6" s="21">
        <v>2.5775000000000001</v>
      </c>
      <c r="J6" s="21">
        <v>2.1511999999999998</v>
      </c>
      <c r="K6" s="21">
        <v>2.1212</v>
      </c>
    </row>
    <row r="7" spans="1:11" x14ac:dyDescent="0.25">
      <c r="A7" s="20">
        <v>42048</v>
      </c>
      <c r="B7" s="20" t="s">
        <v>324</v>
      </c>
      <c r="C7">
        <v>1</v>
      </c>
      <c r="D7" t="s">
        <v>127</v>
      </c>
      <c r="E7" t="s">
        <v>38</v>
      </c>
      <c r="F7" s="21">
        <v>215</v>
      </c>
      <c r="G7" s="21">
        <v>118.02</v>
      </c>
      <c r="H7" s="21">
        <v>110.5</v>
      </c>
      <c r="I7" s="21">
        <v>2.3323999999999998</v>
      </c>
      <c r="J7" s="21">
        <v>2.0720000000000001</v>
      </c>
      <c r="K7" s="21">
        <v>2.0434000000000001</v>
      </c>
    </row>
    <row r="8" spans="1:11" x14ac:dyDescent="0.25">
      <c r="A8" s="20">
        <v>42048</v>
      </c>
      <c r="B8" s="20" t="s">
        <v>325</v>
      </c>
      <c r="C8">
        <v>3</v>
      </c>
      <c r="D8" t="s">
        <v>127</v>
      </c>
      <c r="E8" t="s">
        <v>45</v>
      </c>
      <c r="F8" s="21">
        <v>187</v>
      </c>
      <c r="G8" s="21">
        <v>109.67</v>
      </c>
      <c r="H8" s="21">
        <v>105.1</v>
      </c>
      <c r="I8" s="21">
        <v>2.2717999999999998</v>
      </c>
      <c r="J8" s="21">
        <v>2.0400999999999998</v>
      </c>
      <c r="K8" s="21">
        <v>2.0215999999999998</v>
      </c>
    </row>
    <row r="9" spans="1:11" x14ac:dyDescent="0.25">
      <c r="A9" s="20">
        <v>42048</v>
      </c>
      <c r="B9" s="20" t="s">
        <v>264</v>
      </c>
      <c r="C9">
        <v>8</v>
      </c>
      <c r="D9" t="s">
        <v>127</v>
      </c>
      <c r="E9" t="s">
        <v>45</v>
      </c>
      <c r="F9" s="21">
        <v>309</v>
      </c>
      <c r="G9" s="21">
        <v>138.91999999999999</v>
      </c>
      <c r="H9" s="21">
        <v>126.17</v>
      </c>
      <c r="I9" s="21">
        <v>2.4900000000000002</v>
      </c>
      <c r="J9" s="21">
        <v>2.1427999999999998</v>
      </c>
      <c r="K9" s="21">
        <v>2.101</v>
      </c>
    </row>
    <row r="10" spans="1:11" x14ac:dyDescent="0.25">
      <c r="A10" s="20">
        <v>42048</v>
      </c>
      <c r="B10" s="20" t="s">
        <v>326</v>
      </c>
      <c r="C10">
        <v>11</v>
      </c>
      <c r="D10" t="s">
        <v>127</v>
      </c>
      <c r="E10" t="s">
        <v>38</v>
      </c>
      <c r="F10" s="21">
        <v>233</v>
      </c>
      <c r="G10" s="21">
        <v>120.76</v>
      </c>
      <c r="H10" s="21">
        <v>112.48</v>
      </c>
      <c r="I10" s="21">
        <v>2.3673999999999999</v>
      </c>
      <c r="J10" s="21">
        <v>2.0819000000000001</v>
      </c>
      <c r="K10" s="21">
        <v>2.0510999999999999</v>
      </c>
    </row>
    <row r="11" spans="1:11" x14ac:dyDescent="0.25">
      <c r="A11" s="20">
        <v>42048</v>
      </c>
      <c r="B11" s="20" t="s">
        <v>327</v>
      </c>
      <c r="C11">
        <v>15</v>
      </c>
      <c r="D11" t="s">
        <v>127</v>
      </c>
      <c r="E11" t="s">
        <v>38</v>
      </c>
      <c r="F11" s="21">
        <v>151</v>
      </c>
      <c r="G11" s="21">
        <v>100.41</v>
      </c>
      <c r="H11" s="21">
        <v>95.1</v>
      </c>
      <c r="I11" s="21">
        <v>2.1789999999999998</v>
      </c>
      <c r="J11" s="21">
        <v>2.0017999999999998</v>
      </c>
      <c r="K11" s="21">
        <v>1.9782</v>
      </c>
    </row>
    <row r="12" spans="1:11" x14ac:dyDescent="0.25">
      <c r="A12" s="20">
        <v>42055</v>
      </c>
      <c r="B12" s="20" t="s">
        <v>328</v>
      </c>
      <c r="C12">
        <v>7</v>
      </c>
      <c r="D12" t="s">
        <v>149</v>
      </c>
      <c r="E12" t="s">
        <v>38</v>
      </c>
      <c r="F12" s="21">
        <v>195</v>
      </c>
      <c r="G12" s="21">
        <v>119.21</v>
      </c>
      <c r="H12" s="21">
        <v>108.31</v>
      </c>
      <c r="I12" s="21">
        <v>2.29</v>
      </c>
      <c r="J12" s="21">
        <v>2.0762999999999998</v>
      </c>
      <c r="K12" s="21">
        <v>2.0347</v>
      </c>
    </row>
    <row r="13" spans="1:11" x14ac:dyDescent="0.25">
      <c r="A13" s="20">
        <v>42055</v>
      </c>
      <c r="B13" s="20" t="s">
        <v>296</v>
      </c>
      <c r="C13">
        <v>10</v>
      </c>
      <c r="D13" t="s">
        <v>149</v>
      </c>
      <c r="E13" t="s">
        <v>38</v>
      </c>
      <c r="F13" s="21">
        <v>185</v>
      </c>
      <c r="G13" s="21">
        <v>107.78</v>
      </c>
      <c r="H13" s="21">
        <v>99.39</v>
      </c>
      <c r="I13" s="21">
        <v>2.2671999999999999</v>
      </c>
      <c r="J13" s="21">
        <v>2.0325000000000002</v>
      </c>
      <c r="K13" s="21">
        <v>1.9973000000000001</v>
      </c>
    </row>
    <row r="14" spans="1:11" x14ac:dyDescent="0.25">
      <c r="A14" s="20">
        <v>42055</v>
      </c>
      <c r="B14" s="20" t="s">
        <v>329</v>
      </c>
      <c r="C14">
        <v>12</v>
      </c>
      <c r="D14" t="s">
        <v>149</v>
      </c>
      <c r="E14" t="s">
        <v>45</v>
      </c>
      <c r="F14" s="21">
        <v>275</v>
      </c>
      <c r="G14" s="21">
        <v>124.02</v>
      </c>
      <c r="H14" s="21">
        <v>115.8</v>
      </c>
      <c r="I14" s="21">
        <v>2.4392999999999998</v>
      </c>
      <c r="J14" s="21">
        <v>2.0935000000000001</v>
      </c>
      <c r="K14" s="21">
        <v>2.0636999999999999</v>
      </c>
    </row>
    <row r="15" spans="1:11" x14ac:dyDescent="0.25">
      <c r="A15" s="20">
        <v>42055</v>
      </c>
      <c r="B15" s="20" t="s">
        <v>290</v>
      </c>
      <c r="C15">
        <v>13</v>
      </c>
      <c r="D15" t="s">
        <v>149</v>
      </c>
      <c r="E15" t="s">
        <v>38</v>
      </c>
      <c r="F15" s="21">
        <v>164</v>
      </c>
      <c r="G15" s="21">
        <v>107.48</v>
      </c>
      <c r="H15" s="21">
        <v>97.69</v>
      </c>
      <c r="I15" s="21">
        <v>2.2147999999999999</v>
      </c>
      <c r="J15" s="21">
        <v>2.0312999999999999</v>
      </c>
      <c r="K15" s="21">
        <v>1.9899</v>
      </c>
    </row>
    <row r="16" spans="1:11" x14ac:dyDescent="0.25">
      <c r="A16" s="20">
        <v>42055</v>
      </c>
      <c r="B16" s="20" t="s">
        <v>330</v>
      </c>
      <c r="C16" s="15">
        <v>14</v>
      </c>
      <c r="D16" s="15" t="s">
        <v>149</v>
      </c>
      <c r="E16" s="15" t="s">
        <v>45</v>
      </c>
      <c r="F16" s="22">
        <v>340</v>
      </c>
      <c r="G16" s="22">
        <v>137.24</v>
      </c>
      <c r="H16" s="22">
        <v>130.30000000000001</v>
      </c>
      <c r="I16" s="22">
        <v>2.5314999999999999</v>
      </c>
      <c r="J16" s="22">
        <v>2.1375000000000002</v>
      </c>
      <c r="K16" s="22">
        <v>2.1149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Riggs</dc:creator>
  <cp:lastModifiedBy>David Coate</cp:lastModifiedBy>
  <dcterms:created xsi:type="dcterms:W3CDTF">2017-08-04T01:14:59Z</dcterms:created>
  <dcterms:modified xsi:type="dcterms:W3CDTF">2018-01-05T17:37:52Z</dcterms:modified>
</cp:coreProperties>
</file>